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080425 КС 1\"/>
    </mc:Choice>
  </mc:AlternateContent>
  <xr:revisionPtr revIDLastSave="0" documentId="13_ncr:1_{B05DD46A-72E3-4197-A6A7-2237CAF68018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Свод ДКР на к. 4 Вост-Юськ" sheetId="2" r:id="rId1"/>
    <sheet name="прил.3.3. к ТЗ" sheetId="5" r:id="rId2"/>
    <sheet name="Прил. №3.4 к ТЗ" sheetId="6" r:id="rId3"/>
  </sheets>
  <definedNames>
    <definedName name="_xlnm._FilterDatabase" localSheetId="0" hidden="1">'Свод ДКР на к. 4 Вост-Юськ'!$A$20:$E$110</definedName>
    <definedName name="Constr" localSheetId="0">'Свод ДКР на к. 4 Вост-Юськ'!#REF!</definedName>
    <definedName name="FOT" localSheetId="0">'Свод ДКР на к. 4 Вост-Юськ'!#REF!</definedName>
    <definedName name="Ind" localSheetId="0">'Свод ДКР на к. 4 Вост-Юськ'!#REF!</definedName>
    <definedName name="Obj" localSheetId="0">'Свод ДКР на к. 4 Вост-Юськ'!#REF!</definedName>
    <definedName name="Obosn" localSheetId="0">'Свод ДКР на к. 4 Вост-Юськ'!#REF!</definedName>
    <definedName name="SmPr" localSheetId="0">'Свод ДКР на к. 4 Вост-Юськ'!#REF!</definedName>
    <definedName name="_xlnm.Print_Area" localSheetId="0">'Свод ДКР на к. 4 Вост-Юськ'!$A$1:$D$117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3" i="2" l="1"/>
  <c r="A85" i="2"/>
  <c r="A68" i="2" l="1"/>
  <c r="D41" i="2" l="1"/>
  <c r="A77" i="2" l="1"/>
  <c r="A78" i="2" s="1"/>
  <c r="A79" i="2" s="1"/>
  <c r="A80" i="2" s="1"/>
  <c r="A81" i="2" s="1"/>
  <c r="D53" i="2" l="1"/>
  <c r="D52" i="2"/>
  <c r="D51" i="2"/>
  <c r="D50" i="2"/>
  <c r="D49" i="2"/>
  <c r="D40" i="2"/>
  <c r="D39" i="2"/>
  <c r="D38" i="2"/>
  <c r="D48" i="2" l="1"/>
  <c r="D47" i="2"/>
  <c r="D46" i="2"/>
  <c r="D45" i="2"/>
  <c r="D44" i="2"/>
  <c r="D43" i="2"/>
  <c r="D55" i="2" l="1"/>
  <c r="D42" i="2" l="1"/>
  <c r="D72" i="2" l="1"/>
  <c r="A62" i="2" l="1"/>
  <c r="A63" i="2" l="1"/>
  <c r="A72" i="2"/>
  <c r="A73" i="2" s="1"/>
  <c r="A75" i="2" s="1"/>
</calcChain>
</file>

<file path=xl/sharedStrings.xml><?xml version="1.0" encoding="utf-8"?>
<sst xmlns="http://schemas.openxmlformats.org/spreadsheetml/2006/main" count="249" uniqueCount="183">
  <si>
    <t>№ пп</t>
  </si>
  <si>
    <t>Ед. изм.</t>
  </si>
  <si>
    <t>Кол.</t>
  </si>
  <si>
    <t>в Удмуртской Республике.</t>
  </si>
  <si>
    <t>Информация о ЗАКАЗЧИКЕ работ и сведения необходимые для подготовки предложений.</t>
  </si>
  <si>
    <t xml:space="preserve">            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</si>
  <si>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Наименование</t>
  </si>
  <si>
    <t xml:space="preserve">Техническое задание </t>
  </si>
  <si>
    <t>на участие в тендере на выполнение строительно-монтажных работ по</t>
  </si>
  <si>
    <t>капитальному строительству</t>
  </si>
  <si>
    <t xml:space="preserve">Состав строительно-монтажных работ.
Квалификационные требования к Подрядчику
</t>
  </si>
  <si>
    <t>Подрядчик предоставляет письменное подтверждение сторонних организаций о фактическом выполнении соответствующих ТУ.</t>
  </si>
  <si>
    <r>
      <t xml:space="preserve">Заказчик – </t>
    </r>
    <r>
      <rPr>
        <sz val="12"/>
        <rFont val="Times New Roman"/>
        <family val="1"/>
        <charset val="204"/>
      </rPr>
      <t xml:space="preserve">ООО «Белкамнефть» </t>
    </r>
  </si>
  <si>
    <t>КАЛЕНДАРНЫЙ ГРАФИК ПРОИЗВОДСТВА РАБОТ</t>
  </si>
  <si>
    <t>Объект:__________________________________________________________________________________________________________________________________________________________________________________________________________</t>
  </si>
  <si>
    <t>Договор: №_______________________ от "_____"________________________20____г.                                                                                              Срок начала работ:____________________________   Срок окончания работ:____________________________</t>
  </si>
  <si>
    <t>№ 
п/п</t>
  </si>
  <si>
    <t xml:space="preserve">Название вида работ </t>
  </si>
  <si>
    <t>Исполнитель</t>
  </si>
  <si>
    <t>Физические объемы</t>
  </si>
  <si>
    <t>Трудозатраты</t>
  </si>
  <si>
    <t>Стоимость работ без НДС</t>
  </si>
  <si>
    <t>Дата начала</t>
  </si>
  <si>
    <t>Дата окончания</t>
  </si>
  <si>
    <t>Продолжительность
 в днях</t>
  </si>
  <si>
    <t>Работы по АС</t>
  </si>
  <si>
    <t>Разработка котлована</t>
  </si>
  <si>
    <t>… м3</t>
  </si>
  <si>
    <t>… чел.ч.</t>
  </si>
  <si>
    <t>….</t>
  </si>
  <si>
    <t>Работы по ЭС</t>
  </si>
  <si>
    <t>Разработка траншеи</t>
  </si>
  <si>
    <t>Сдача Объекта</t>
  </si>
  <si>
    <t xml:space="preserve">Проведение комиссии </t>
  </si>
  <si>
    <t>ГРАФИК ПОТРЕБНОСТИ ЛЮДСКИХ РЕСУРСОВ</t>
  </si>
  <si>
    <t>10 чел.</t>
  </si>
  <si>
    <t xml:space="preserve">9 чел. </t>
  </si>
  <si>
    <t>9 чел.</t>
  </si>
  <si>
    <t xml:space="preserve">8 чел. </t>
  </si>
  <si>
    <t>8 чел.</t>
  </si>
  <si>
    <t xml:space="preserve">4 чел. </t>
  </si>
  <si>
    <t>4 чел.</t>
  </si>
  <si>
    <t>2 чел.</t>
  </si>
  <si>
    <t>МЕСЯЧНОЕ ВЫПОЛНЕНИЕ</t>
  </si>
  <si>
    <t>4 565 120 руб. 00 коп.</t>
  </si>
  <si>
    <t>286 123 руб. 50 коп.</t>
  </si>
  <si>
    <t>ПОТРЕБНОСТЬ В ТЕХНИКЕ</t>
  </si>
  <si>
    <t>Техника</t>
  </si>
  <si>
    <t>Продолжительность в днях</t>
  </si>
  <si>
    <t>Эксковатор</t>
  </si>
  <si>
    <t>Манипулятор</t>
  </si>
  <si>
    <t>Бетоновоз</t>
  </si>
  <si>
    <t>1 дерево</t>
  </si>
  <si>
    <t xml:space="preserve">1 хлыст </t>
  </si>
  <si>
    <t>1 м3 / 1 т</t>
  </si>
  <si>
    <t xml:space="preserve">Утилизация порубочных остатков 
</t>
  </si>
  <si>
    <t xml:space="preserve"> 1 м3 / 1 т</t>
  </si>
  <si>
    <t>Примечание: Согласно ГОСТ Р 53052-2008 Порубочные остатки - отходы древесины, образующиеся на лесосеке при валке и трелевке деревьев, а также при очистке стволов от сучьев, включающие вершины части срубленных деревьев, сучья, хворост и хмыз. Объем порубочных остатков для елей согласно табл.74 "Таксация леса. Нормативно-справочная информация. Йошкар-Ола: МарГТУ, 2006. – 188 с. – ISBN 5-8158-0467-3", составляет 5-12 % от объема ствола (принимаем коэффициент 10,8%).</t>
  </si>
  <si>
    <t xml:space="preserve">Способ утилизации №1 для срезанного кустарника / мелколесья / сухостоя / валежника диам. до 8 см: путем измельчения и разбрасывания передвижными рубильными установками типа РПУ-1 (ручная подача порубочных остатков, диаметр перерабатываемой древесины - 140 мм), УРП-1 (подача порубочных остатков с помощью манипулятора ЛВ-191, монтируемого на трактор, диаметр перерабатываемой древесины 290 мм), аналоги - рубительные машины дисковые резцовые МРР5-30, МРР8-50, МРР12-70 (диаметр перерабатываемой древесины до 500 мм).
</t>
  </si>
  <si>
    <t>Обивка земли с выкорчеванных пней, диаметр пней до 24см путем поднятия на высоту до 5 м и ударяя о землю (степень очистки - до максимально возможного отделения земли от корневой системы в экономически обоснованный промежуток времени от 1,5 до 5 минут)</t>
  </si>
  <si>
    <t>1 пень</t>
  </si>
  <si>
    <t>Сгребание пней в валки бульдозером с перемещением на расстояние до 20 м</t>
  </si>
  <si>
    <t xml:space="preserve">1 пень </t>
  </si>
  <si>
    <r>
      <rPr>
        <b/>
        <i/>
        <sz val="12"/>
        <rFont val="Times New Roman"/>
        <family val="1"/>
        <charset val="204"/>
      </rPr>
      <t xml:space="preserve">Примечание: </t>
    </r>
    <r>
      <rPr>
        <i/>
        <sz val="12"/>
        <rFont val="Times New Roman"/>
        <family val="1"/>
        <charset val="204"/>
      </rPr>
      <t>В неблагоприятные осенние периоды выкорчеванные пни перемещают в валок, переворачивая корнями вверх для просушки в течение 10-15 дней. Затем сгребаются корчевателями-собирателями в кучи с перемещением до 50м одновременно с перетряхиванием (обивкой земли). Корчевку в зимние периоды допускается производить при глубине промерзания почвы не более 15см (п. 2.25, ВСН 33-2.3,01-83 "Нормы и правила производства культуртехнических работ")</t>
    </r>
  </si>
  <si>
    <t>1 пень /  1 т / 1 м3</t>
  </si>
  <si>
    <t>Лес круглый: разгрузка (штабелевание)</t>
  </si>
  <si>
    <t>1 площ. / 1 м2</t>
  </si>
  <si>
    <t>Способ утилизации порубочных остатков №1: путем измельчения и разбрасывания передвижными рубильными установками типа РПУ-1 (ручная подача порубочных остатков, диаметр перерабатываемой древесины - 140 мм), УРП-1 (подача порубочных остатков с помощью манипулятора ЛВ-191, монтируемого на трактор, диаметр перерабатываемой древесины 290 мм), аналоги - рубительные машины дисковые резцовые МРР5-30, МРР8-50, МРР12-70 (диаметр перерабатываемой древесины до 500 мм), с перемещением до 100м.</t>
  </si>
  <si>
    <t>Разделка (в том числе обрезка сучьев) древесинымягких пород, полученной от валки леса, диаметр стволов: до 16 см</t>
  </si>
  <si>
    <t>1 га / 1 м3</t>
  </si>
  <si>
    <t>1 м/ 1 м2</t>
  </si>
  <si>
    <t>Валка деревьев мягких пород с корня бензопилами, диаметр стволов: до 12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</si>
  <si>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16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</si>
  <si>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Срезка и сгребание срезанного или выкорчеванного кустарника и мелколесья кустарниковыми граблями на тракторе с перемещением до 20 м в валы  продольными проходами: кустарник и мелколесье: средние, диам. до 8 см</t>
  </si>
  <si>
    <t xml:space="preserve">Способ утилизации пней № 2: сжигание в пожаробезопасный период
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</si>
  <si>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актуальной редакции сборников базовых цен Федеральных единичных расценок (ФЕР-2020), в программе Гранд-смета, с использованием  индексов  ООО "Стройинформресурс" для пересчета в уровень цен первого месяца текущего квартала (1 кв. - январь; 2 кв. - апрель;  3 кв. - июль;  4 кв. - октябрь) для региона нахождения объекта строительства на период проведения тендерных процедур / на период строительства.</t>
  </si>
  <si>
    <t>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</si>
  <si>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В соответствии с Методикой определения сметной стоимости строительства, реконструкции, на объекте отсутствуют факторы, определяющие стесненные условия труда.</t>
  </si>
  <si>
    <t>До заключения договора подряда, на стадии тендерных процедур, претендент обязан осуществить выезд на объект строительства для уточнения условий организации строительства с целью исключения несоответствий в РД (дефектных ведомостях) и в сметах к коммерческому предложению.</t>
  </si>
  <si>
    <t>Необходимо постоянное присутствие ответственного представителя от лица, осуществляющего строительство, на строительной площадке.</t>
  </si>
  <si>
    <t>ТМЦ, поставляемые Заказчиком, передаются Подрядчику по давальческой схеме. Доставка материалов поставки Заказчика от склада до объекта осуществляется Подрядчиком, кроме инертных материалов (песок, щебень, песчано-гравийная смесь). Данные материалы доставляются на объект Заказчиком. 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сохранность.</t>
  </si>
  <si>
    <t>Стоимость материалов Заказчика в сметные расчеты не включать.</t>
  </si>
  <si>
    <t>При составлении сметной документации количество материалов необходимо учитывать с коэффициентом расхода, согласно сметных норм.</t>
  </si>
  <si>
    <t>Лимитированные затраты (затраты на строительство временных зданий и сооружений, дополнительные затраты при производстве СМР в зимнее время, затраты на снегоборьбу и др.) определять в процентах от сметной стоимости СМР без учета стоимости материалов.
Размеры норм лимитированных затрат не должны превышать нормативы, предусмотренные соответствующими Методиками действующей сметно-нормативной базы</t>
  </si>
  <si>
    <t xml:space="preserve"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 </t>
  </si>
  <si>
    <t>Исполнительная геодезическая документация должна быть выполнена в соответствии с ГОСТ Р 51872-2019 и предоставляться в 2-х экземплярах на бумажном носителе и электронном в виде.</t>
  </si>
  <si>
    <t>Подрядчик совместно с коммерческим предложением направляет согласие на обработку персональных данных в соответствии с приложением №3.3 к Техническому заданию.</t>
  </si>
  <si>
    <t>Подрядчик совместно с коммерческим предложением направляет нормативный график производства работ в соответствии с приложением №3.4 к Техническому заданию.</t>
  </si>
  <si>
    <t>Участие Подрядчика в СРО обязательно. К коммерческому предложению приложить выгрузку из реестра с официального сайта СРО.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</si>
  <si>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</si>
  <si>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</si>
  <si>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</si>
  <si>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Претендент, направивший заявку на участие в тендере заведомо принимает условия об ответственности контрагента и возможные штрафными санкциями, установленные Положением о договорной работе Общества.</t>
  </si>
  <si>
    <t xml:space="preserve">В случае заключения договора подряда на производство строительно-монтажных работ, Подрядчик в течении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течении 30 дней с даты заключения договора подряда. </t>
  </si>
  <si>
    <t>Условия оплаты: - в размере 90% от стоимости работ не ранее 90 (девяноста) и не позднее 120 (ста двадцати)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-в размере 10%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документации.</t>
  </si>
  <si>
    <t>Валка деревьев мягких пород с корня бензопилами, диаметр стволов: до 20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</si>
  <si>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24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</si>
  <si>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28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</si>
  <si>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32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</si>
  <si>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36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</si>
  <si>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40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</si>
  <si>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Разделка (в том числе обрезка сучьев) древесинымягких пород, полученной от валки леса, диаметр стволов: до 20 см</t>
  </si>
  <si>
    <t>Разделка (в том числе обрезка сучьев) древесинымягких пород, полученной от валки леса, диаметр стволов: до 24 см</t>
  </si>
  <si>
    <t>Разделка (в том числе обрезка сучьев) древесинымягких пород, полученной от валки леса, диаметр стволов: до 28 см</t>
  </si>
  <si>
    <t>Разделка (в том числе обрезка сучьев) древесинымягких пород, полученной от валки леса, диаметр стволов: до 32 см</t>
  </si>
  <si>
    <t>Разделка (в том числе обрезка сучьев) древесинымягких пород, полученной от валки леса, диаметр стволов: до 36 см</t>
  </si>
  <si>
    <t>Разделка (в том числе обрезка сучьев) древесинымягких пород, полученной от валки леса, диаметр стволов: до 40 см</t>
  </si>
  <si>
    <t>Ведомость материально-денежной лесосеки при сплошном перечете, ведомость перечета древесины</t>
  </si>
  <si>
    <t>Корчевка пней в грунтах естественного залегания экскаваторами с перемещением пней до 5 м, диаметр пней: от 8 до 16 см (вес - 61 кг)</t>
  </si>
  <si>
    <t>Корчевка пней в грунтах естественного залегания экскаваторами с перемещением пней до 5 м, диаметр пней: от 20 до 24 см (вес - 286 кг)</t>
  </si>
  <si>
    <t>Трелевка древесины на расстояние до 50-100 м на погрузочную площадку, трелевочными тракторами (типа ТДТ- 55А, ТТ-4 и др аналоги) по предварительно подготовленному пасечному волоку, диаметр стволов до 20 см</t>
  </si>
  <si>
    <t>Трелевка древесины на расстояние до 50-100 м на погрузочную площадку, трелевочными тракторами (типа ТДТ- 55А, ТТ-4 и др аналоги) по предварительно подготовленному пасечному волоку, диаметр стволов до 30 см</t>
  </si>
  <si>
    <r>
      <t xml:space="preserve">Месторождение: </t>
    </r>
    <r>
      <rPr>
        <sz val="12"/>
        <rFont val="Times New Roman"/>
        <family val="1"/>
        <charset val="204"/>
      </rPr>
      <t>Кечевский участок недр. Восточно-Юськинское нефтяное месторождение в Удмуртской Республике</t>
    </r>
  </si>
  <si>
    <t>Подготовка площадки под бурение скважин куста № 4 Восточно-Юськинского нефтяного месторождения. Свод леса</t>
  </si>
  <si>
    <t>Валка деревьев мягких пород с корня бензопилами, диаметр стволов: до 44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</si>
  <si>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48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</si>
  <si>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52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</si>
  <si>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56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</si>
  <si>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Валка деревьев мягких пород с корня бензопилами, диаметр стволов: до 64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</si>
  <si>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Трелевка древесины на расстояние до 50-100 м на погрузочную площадку, трелевочными тракторами (типа ТДТ- 55А, ТТ-4 и др аналоги) по предварительно подготовленному пасечному волоку, диаметр стволов свыше 30 см</t>
  </si>
  <si>
    <t>Разделка (в том числе обрезка сучьев) древесинымягких пород, полученной от валки леса, диаметр стволов: до 44 см</t>
  </si>
  <si>
    <t>Разделка (в том числе обрезка сучьев) древесинымягких пород, полученной от валки леса, диаметр стволов: до 48 см</t>
  </si>
  <si>
    <t>Разделка (в том числе обрезка сучьев) древесинымягких пород, полученной от валки леса, диаметр стволов: до 52 см</t>
  </si>
  <si>
    <t>Разделка (в том числе обрезка сучьев) древесинымягких пород, полученной от валки леса, диаметр стволов: до 56 см</t>
  </si>
  <si>
    <t>Разделка (в том числе обрезка сучьев) древесинымягких пород, полученной от валки леса, диаметр стволов: до 64 см</t>
  </si>
  <si>
    <t>652 / 391,2</t>
  </si>
  <si>
    <t>Сгребание порубочных остатков граблями кустарниковыми на базе трактора с перемещением на расстояние до 100 м в валы для дальнейшего измельчения
Объем сведенной древесины принят по табл. 6 Таксация леса, Нормативно-справочная информация
Порубочные остатки V=V1*0,108*0,6т/м3=652м3*0,108*0,6т/м3=70,42м3*0,6т/м3= 42,25т</t>
  </si>
  <si>
    <t>70,42 /42,25</t>
  </si>
  <si>
    <t xml:space="preserve">Утилизация пней </t>
  </si>
  <si>
    <t>Корчевка пней в грунтах естественного залегания экскаваторами с перемещением пней до 5 м, диаметр пней: от 24 до 28 см (вес - 431 кг)</t>
  </si>
  <si>
    <t>Корчевка пней в грунтах естественного залегания экскаваторами с перемещением пней до 5 м, диаметр пней: от 28 до 36 см (вес - 589 кг)</t>
  </si>
  <si>
    <t>Корчевка пней в грунтах естественного залегания экскаваторами с перемещением пней до 5 м, диаметр пней: от 36 до 40 см (вес - 887 кг)</t>
  </si>
  <si>
    <t>Корчевка пней в грунтах естественного залегания экскаваторами с перемещением пней до 5 м, диаметр пней: от 40 до 44 см (вес - 1212 кг)</t>
  </si>
  <si>
    <t>Корчевка пней в грунтах естественного залегания экскаваторами с перемещением пней до 5 м, диаметр пней: от 44 до 48 см (вес - 1832 кг)</t>
  </si>
  <si>
    <t>Корчевка пней в грунтах естественного залегания экскаваторами с перемещением пней до 5 м, диаметр пней: от 50см (вес - 2574 кг)</t>
  </si>
  <si>
    <t>1744 / 106,38</t>
  </si>
  <si>
    <t>254 / 72,64</t>
  </si>
  <si>
    <t>112 / 48,27</t>
  </si>
  <si>
    <t>185 / 108,97</t>
  </si>
  <si>
    <t>75 / 66,53</t>
  </si>
  <si>
    <t>42 / 50,9</t>
  </si>
  <si>
    <t>21 / 38,47</t>
  </si>
  <si>
    <t>10 / 25,74</t>
  </si>
  <si>
    <t>Обивка земли с выкорчеванных пней, диаметр пней свыше  24см путем поднятия на высоту до 5 м и ударяя о землю (степень очистки - до максимально возможного отделения земли от корневой системы в экономически обоснованный промежуток времени от 1,5 до 5 минут)</t>
  </si>
  <si>
    <t>2443 / 517,9 / 414,32</t>
  </si>
  <si>
    <t xml:space="preserve">Срок выполнения работ: 
1. свод леса:
начало работ – май 2025г.
окончание работ – июль  2025г.
</t>
  </si>
  <si>
    <t xml:space="preserve">Протяженность дорог от п/б на ул. Гагарина, 75 до куста № 4 Восточно-Юськинского мн:
- асфальтированная дорога - 55,5 км.       </t>
  </si>
  <si>
    <t>….2025</t>
  </si>
  <si>
    <t>...2025 г.</t>
  </si>
  <si>
    <t>Март 2025 г. с ТМЦ закзачичка без НДС</t>
  </si>
  <si>
    <t>Март 2025 г. оборудование без НДС</t>
  </si>
  <si>
    <t>Февраль 2025 г. с ТМЦ закзачичка без НДС</t>
  </si>
  <si>
    <t xml:space="preserve">Февраль 2025 г.  оборудование без НДС </t>
  </si>
  <si>
    <t>Валка деревьев мягких пород с корня бензопилами, диаметр стволов: 8 см
с уборкой валежника, вырубкой кустарника и подроста мешающего валке, уборкой сухостойных и зависших деревьев, с расчисткой лесосеки от порубочных остатков</t>
  </si>
  <si>
    <t>Разделка (в том числе обрезка сучьев) древесины мягких пород, полученной от валки леса, диаметр стволов: от 8 до 12 см</t>
  </si>
  <si>
    <t>1 / 225</t>
  </si>
  <si>
    <t>60 / 90</t>
  </si>
  <si>
    <t>Устройство минерализованной полосы вокруг площадки складированмя, шириной 1,5м, габ размером 15х15м
S=60*1,5м=90м2</t>
  </si>
  <si>
    <t>Для площадки складирования: Устройство (планировка) площадки для складирования древесины, высота складирования до 3м, размер площадки 15х15м - 1 шт. Площадку разместить в пределах границ арендованного участка, месторасположение согласовать с Заказчиком</t>
  </si>
  <si>
    <r>
      <t>"Подготовка площадки под бурение скважин куста № 4 Восточно-Юськинского нефтяного месторождения Кечевского участка недр.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Свод леса"</t>
    </r>
  </si>
  <si>
    <t>Монтаж аншлага 1000х1000 по ГОСТ Р 57972-2017</t>
  </si>
  <si>
    <t xml:space="preserve">1 шт </t>
  </si>
  <si>
    <t>В составе исполнительной документации предоставить импортированный файл из электронного тахеометра (Пункт может быть исключен при использовании теодолита). Обработать данные съемки в виде углов и расстояний от станции к точкам съемки с уравниванием, в программе AutoCad. Выполнить расчет земляных работ и предоставить картограмму объемов земляных работ в формате dxf. и pdf.</t>
  </si>
  <si>
    <t>Расчистка территории от тонкомерного подлеска диам. до 8 см и утилизация S=3,11 га</t>
  </si>
  <si>
    <t>Расчистка территории от тонкомерного подлеска диам. до 8 см и утилизация на землях с/х назаначения  (S=6,59 га)</t>
  </si>
  <si>
    <t>Свод леса (S =3,11 га) 
(102 квартал 2 выдел - 0,0354 га, 7 выдел - 1,5281 га, 10 выдел - 0,4398 га, 12 выдел - 1,1094 га)</t>
  </si>
  <si>
    <r>
      <rPr>
        <i/>
        <sz val="12"/>
        <rFont val="Times New Roman"/>
        <family val="1"/>
        <charset val="204"/>
      </rPr>
      <t>Измельченные остатки перемешиваются с грунтом территории с планировкой механизированным способом:</t>
    </r>
    <r>
      <rPr>
        <sz val="12"/>
        <rFont val="Times New Roman"/>
        <family val="1"/>
        <charset val="204"/>
      </rPr>
      <t xml:space="preserve">
Распределение измельченных остатков по прилегающей территории бульдозерами на расстояние до 20 м, группа грунтов: 2</t>
    </r>
  </si>
  <si>
    <t>1 м2 / 1 м3</t>
  </si>
  <si>
    <t>352,1 / 70,42</t>
  </si>
  <si>
    <t xml:space="preserve">Способ утилизации пней № 3: измельчение и разбрасывания передвижными рубильными установками с последующей планировкой </t>
  </si>
  <si>
    <t xml:space="preserve">Способ утилизации пней №1 (в пожароопасный сезон): погрузка и перевозка пней с корнями до полигона в Якшур-Бодьинском р-не (в 6 км на юго-восток от с. Якшур-Бодья) (в т.ч. утилизация на полигоне ТБО, с учетом тарифа полигона ТБО и предоставлением счета на утилизацию) бортовыми автомобилями-самосвалами, 1 52 110 02 21 5, V класс отходов по классификатору ФККО, категория дорог IV, на расстояние 91 км
</t>
  </si>
  <si>
    <t>3,11 /93,3</t>
  </si>
  <si>
    <t>6,59 /197,7</t>
  </si>
  <si>
    <t>Примечание: в соответствии с Приложением 1.8 ГЭСН 81-02-Пр-2001 "Государственные строительные нормы на строительные и специальные строительные работы" объем древесины тонкомерного леса (подлеска), полученный с 1 га леса, составляет 30 м3.
V=30*3,11=93,3м3</t>
  </si>
  <si>
    <t>Примечание: в соответствии с Приложением 1.8 ГЭСН 81-02-Пр-2001 "Государственные строительные нормы на строительные и специальные строительные работы" объем древесины тонкомерного леса (подлеска), полученный с 1 га леса, составляет 30 м3.
V=30*6,59=197,7м3</t>
  </si>
  <si>
    <t>1 пень /  1 т</t>
  </si>
  <si>
    <r>
      <t xml:space="preserve">Перевозка древесины на площадку складирования лесовозами по дорогам общего пользования, на расстояние до 1,0км, с учетом погрузочных работ
</t>
    </r>
    <r>
      <rPr>
        <i/>
        <sz val="12"/>
        <rFont val="Times New Roman"/>
        <family val="1"/>
        <charset val="204"/>
      </rPr>
      <t>Примечание: Лес круглый: погрузка лесопогрузчиками (ср. плотность древесины 0,6 т / м3)</t>
    </r>
  </si>
  <si>
    <t>Обоснование: Ведомость материально-денежной лесосеки при сплошном перечете, ведомость перечета древесины (102 квартал).</t>
  </si>
  <si>
    <t>1700 / 2550</t>
  </si>
  <si>
    <t>Устройство минерализованной полосы по периметру арендованных земель, шириной 1,5м, длиной 1700 м
S=1700*1,5м=2550м2</t>
  </si>
  <si>
    <t>Приложение 3</t>
  </si>
  <si>
    <r>
      <rPr>
        <b/>
        <sz val="13"/>
        <rFont val="Times New Roman"/>
        <family val="1"/>
        <charset val="204"/>
      </rPr>
      <t>Приложение 3.3</t>
    </r>
    <r>
      <rPr>
        <b/>
        <sz val="10"/>
        <rFont val="Times New Roman"/>
        <family val="1"/>
        <charset val="204"/>
      </rPr>
      <t xml:space="preserve">
 к Техническому заданию</t>
    </r>
  </si>
  <si>
    <r>
      <rPr>
        <b/>
        <sz val="13"/>
        <color theme="1"/>
        <rFont val="Times New Roman"/>
        <family val="1"/>
        <charset val="204"/>
      </rPr>
      <t>Приложение 3.4</t>
    </r>
    <r>
      <rPr>
        <b/>
        <sz val="8"/>
        <color theme="1"/>
        <rFont val="Times New Roman"/>
        <family val="1"/>
        <charset val="204"/>
      </rPr>
      <t xml:space="preserve">
 к Техническому заданию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</si>
</sst>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FreeSetCTT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2" fillId="0" borderId="0"/>
  </cellStyleXfs>
  <cellXfs count="143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0" borderId="0" xfId="0" quotePrefix="1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12" fillId="0" borderId="0" xfId="3" applyFont="1"/>
    <xf numFmtId="0" fontId="13" fillId="0" borderId="1" xfId="3" applyFont="1" applyBorder="1" applyAlignment="1">
      <alignment shrinkToFit="1"/>
    </xf>
    <xf numFmtId="0" fontId="12" fillId="0" borderId="1" xfId="3" applyFont="1" applyBorder="1"/>
    <xf numFmtId="0" fontId="13" fillId="4" borderId="1" xfId="3" applyFont="1" applyFill="1" applyBorder="1" applyAlignment="1">
      <alignment horizontal="center"/>
    </xf>
    <xf numFmtId="0" fontId="12" fillId="4" borderId="1" xfId="3" applyFont="1" applyFill="1" applyBorder="1" applyAlignment="1">
      <alignment horizontal="center" vertical="center"/>
    </xf>
    <xf numFmtId="14" fontId="12" fillId="4" borderId="1" xfId="3" applyNumberFormat="1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horizontal="center" vertical="center"/>
    </xf>
    <xf numFmtId="0" fontId="12" fillId="4" borderId="1" xfId="3" applyFont="1" applyFill="1" applyBorder="1"/>
    <xf numFmtId="0" fontId="12" fillId="0" borderId="1" xfId="3" applyFont="1" applyFill="1" applyBorder="1"/>
    <xf numFmtId="0" fontId="12" fillId="0" borderId="1" xfId="3" applyFont="1" applyBorder="1" applyAlignment="1">
      <alignment horizontal="center" vertical="center"/>
    </xf>
    <xf numFmtId="14" fontId="12" fillId="0" borderId="1" xfId="3" applyNumberFormat="1" applyFont="1" applyBorder="1" applyAlignment="1">
      <alignment horizontal="center" vertical="center"/>
    </xf>
    <xf numFmtId="0" fontId="12" fillId="3" borderId="1" xfId="3" applyFont="1" applyFill="1" applyBorder="1"/>
    <xf numFmtId="0" fontId="13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2" fillId="5" borderId="1" xfId="3" applyFont="1" applyFill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shrinkToFit="1"/>
    </xf>
    <xf numFmtId="0" fontId="12" fillId="7" borderId="1" xfId="3" applyFont="1" applyFill="1" applyBorder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left" vertical="top"/>
    </xf>
    <xf numFmtId="0" fontId="19" fillId="0" borderId="0" xfId="0" applyFont="1" applyFill="1" applyBorder="1"/>
    <xf numFmtId="0" fontId="20" fillId="0" borderId="0" xfId="0" applyFont="1" applyFill="1" applyBorder="1"/>
    <xf numFmtId="165" fontId="2" fillId="0" borderId="0" xfId="0" applyNumberFormat="1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8" borderId="0" xfId="0" applyFont="1" applyFill="1" applyBorder="1"/>
    <xf numFmtId="0" fontId="2" fillId="8" borderId="0" xfId="0" applyFont="1" applyFill="1"/>
    <xf numFmtId="0" fontId="23" fillId="0" borderId="0" xfId="0" applyNumberFormat="1" applyFont="1" applyFill="1"/>
    <xf numFmtId="0" fontId="23" fillId="0" borderId="0" xfId="0" applyFont="1" applyFill="1"/>
    <xf numFmtId="0" fontId="23" fillId="0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17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left" vertical="center" wrapText="1"/>
    </xf>
    <xf numFmtId="1" fontId="8" fillId="2" borderId="3" xfId="0" applyNumberFormat="1" applyFont="1" applyFill="1" applyBorder="1" applyAlignment="1">
      <alignment horizontal="left" vertical="center" wrapText="1"/>
    </xf>
    <xf numFmtId="1" fontId="8" fillId="2" borderId="4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" fontId="7" fillId="8" borderId="2" xfId="0" applyNumberFormat="1" applyFont="1" applyFill="1" applyBorder="1" applyAlignment="1">
      <alignment horizontal="center" vertical="center" wrapText="1"/>
    </xf>
    <xf numFmtId="1" fontId="7" fillId="8" borderId="3" xfId="0" applyNumberFormat="1" applyFont="1" applyFill="1" applyBorder="1" applyAlignment="1">
      <alignment horizontal="center" vertical="center"/>
    </xf>
    <xf numFmtId="1" fontId="7" fillId="8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left" vertical="center" wrapText="1"/>
    </xf>
    <xf numFmtId="1" fontId="8" fillId="0" borderId="3" xfId="0" applyNumberFormat="1" applyFont="1" applyFill="1" applyBorder="1" applyAlignment="1">
      <alignment horizontal="left" vertical="center" wrapText="1"/>
    </xf>
    <xf numFmtId="1" fontId="8" fillId="0" borderId="4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2" applyFont="1" applyFill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3" fillId="0" borderId="0" xfId="2" applyFont="1" applyFill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3" fillId="0" borderId="0" xfId="3" applyFont="1" applyAlignment="1">
      <alignment horizontal="right"/>
    </xf>
    <xf numFmtId="0" fontId="6" fillId="0" borderId="0" xfId="3" applyFont="1" applyAlignment="1">
      <alignment horizontal="center" vertical="center"/>
    </xf>
    <xf numFmtId="0" fontId="12" fillId="0" borderId="0" xfId="3" applyFont="1" applyAlignment="1"/>
    <xf numFmtId="0" fontId="14" fillId="0" borderId="0" xfId="3" applyFont="1" applyAlignment="1"/>
    <xf numFmtId="0" fontId="13" fillId="0" borderId="8" xfId="3" applyFont="1" applyBorder="1" applyAlignment="1">
      <alignment horizontal="center" vertical="center"/>
    </xf>
    <xf numFmtId="0" fontId="9" fillId="0" borderId="8" xfId="3" applyBorder="1" applyAlignment="1"/>
    <xf numFmtId="0" fontId="12" fillId="0" borderId="2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2" fillId="5" borderId="9" xfId="3" applyFont="1" applyFill="1" applyBorder="1" applyAlignment="1">
      <alignment horizontal="center" vertical="center"/>
    </xf>
    <xf numFmtId="0" fontId="12" fillId="5" borderId="11" xfId="3" applyFont="1" applyFill="1" applyBorder="1" applyAlignment="1">
      <alignment horizontal="center" vertical="center"/>
    </xf>
    <xf numFmtId="0" fontId="12" fillId="5" borderId="13" xfId="3" applyFont="1" applyFill="1" applyBorder="1" applyAlignment="1">
      <alignment horizontal="center" vertical="center"/>
    </xf>
    <xf numFmtId="0" fontId="12" fillId="5" borderId="14" xfId="3" applyFont="1" applyFill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9" fillId="0" borderId="6" xfId="3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6" fillId="0" borderId="6" xfId="3" applyFont="1" applyBorder="1" applyAlignment="1">
      <alignment horizontal="center" vertical="center" wrapText="1"/>
    </xf>
    <xf numFmtId="0" fontId="12" fillId="5" borderId="5" xfId="3" applyFont="1" applyFill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8" fillId="0" borderId="8" xfId="3" applyFont="1" applyBorder="1" applyAlignment="1"/>
    <xf numFmtId="0" fontId="12" fillId="6" borderId="2" xfId="3" applyFont="1" applyFill="1" applyBorder="1" applyAlignment="1">
      <alignment horizontal="center" vertical="center"/>
    </xf>
    <xf numFmtId="0" fontId="9" fillId="6" borderId="3" xfId="3" applyFill="1" applyBorder="1" applyAlignment="1">
      <alignment horizontal="center" vertical="center"/>
    </xf>
    <xf numFmtId="0" fontId="9" fillId="6" borderId="4" xfId="3" applyFill="1" applyBorder="1" applyAlignment="1">
      <alignment horizontal="center" vertical="center"/>
    </xf>
    <xf numFmtId="0" fontId="15" fillId="0" borderId="1" xfId="3" applyFont="1" applyBorder="1" applyAlignment="1"/>
    <xf numFmtId="0" fontId="9" fillId="0" borderId="1" xfId="3" applyBorder="1" applyAlignment="1"/>
    <xf numFmtId="0" fontId="12" fillId="6" borderId="2" xfId="3" applyFont="1" applyFill="1" applyBorder="1" applyAlignment="1"/>
    <xf numFmtId="0" fontId="9" fillId="6" borderId="3" xfId="3" applyFill="1" applyBorder="1" applyAlignment="1"/>
    <xf numFmtId="0" fontId="9" fillId="6" borderId="4" xfId="3" applyFill="1" applyBorder="1" applyAlignment="1"/>
    <xf numFmtId="0" fontId="25" fillId="0" borderId="0" xfId="0" applyFont="1" applyFill="1" applyAlignment="1">
      <alignment horizontal="right" vertical="center"/>
    </xf>
    <xf numFmtId="0" fontId="11" fillId="0" borderId="0" xfId="0" applyFont="1" applyAlignment="1">
      <alignment horizontal="right" wrapText="1"/>
    </xf>
    <xf numFmtId="0" fontId="13" fillId="0" borderId="0" xfId="3" applyFont="1" applyAlignment="1">
      <alignment horizontal="right" wrapText="1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7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2</xdr:row>
      <xdr:rowOff>78441</xdr:rowOff>
    </xdr:from>
    <xdr:to>
      <xdr:col>8</xdr:col>
      <xdr:colOff>466416</xdr:colOff>
      <xdr:row>49</xdr:row>
      <xdr:rowOff>56030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402291"/>
          <a:ext cx="5119098" cy="7588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showGridLines="0" tabSelected="1" view="pageBreakPreview" zoomScale="85" zoomScaleNormal="100" zoomScaleSheetLayoutView="85" workbookViewId="0">
      <selection activeCell="D2" sqref="D2"/>
    </sheetView>
  </sheetViews>
  <sheetFormatPr defaultColWidth="9.1796875" defaultRowHeight="15.5"/>
  <cols>
    <col min="1" max="1" width="6.453125" style="10" customWidth="1"/>
    <col min="2" max="2" width="63.1796875" style="42" customWidth="1"/>
    <col min="3" max="3" width="15.54296875" style="2" customWidth="1"/>
    <col min="4" max="4" width="18.7265625" style="7" customWidth="1"/>
    <col min="5" max="5" width="17" style="3" customWidth="1"/>
    <col min="6" max="6" width="11.54296875" style="3" bestFit="1" customWidth="1"/>
    <col min="7" max="7" width="8.7265625" style="3" customWidth="1"/>
    <col min="8" max="10" width="9.1796875" style="3"/>
    <col min="11" max="16384" width="9.1796875" style="4"/>
  </cols>
  <sheetData>
    <row r="1" spans="1:4">
      <c r="A1" s="8"/>
      <c r="B1" s="1"/>
      <c r="C1" s="1"/>
      <c r="D1" s="2"/>
    </row>
    <row r="2" spans="1:4" ht="16.5">
      <c r="A2" s="8"/>
      <c r="B2" s="1"/>
      <c r="D2" s="140" t="s">
        <v>180</v>
      </c>
    </row>
    <row r="3" spans="1:4">
      <c r="A3" s="8"/>
      <c r="B3" s="1"/>
      <c r="C3" s="1"/>
      <c r="D3" s="2"/>
    </row>
    <row r="4" spans="1:4" ht="15">
      <c r="A4" s="89" t="s">
        <v>7</v>
      </c>
      <c r="B4" s="89"/>
      <c r="C4" s="89"/>
      <c r="D4" s="89"/>
    </row>
    <row r="5" spans="1:4" ht="15.75" customHeight="1">
      <c r="A5" s="89" t="s">
        <v>8</v>
      </c>
      <c r="B5" s="89"/>
      <c r="C5" s="89"/>
      <c r="D5" s="89"/>
    </row>
    <row r="6" spans="1:4" ht="15.75" customHeight="1">
      <c r="A6" s="89" t="s">
        <v>9</v>
      </c>
      <c r="B6" s="89"/>
      <c r="C6" s="89"/>
      <c r="D6" s="89"/>
    </row>
    <row r="7" spans="1:4" ht="49.5" customHeight="1">
      <c r="A7" s="90" t="s">
        <v>159</v>
      </c>
      <c r="B7" s="90"/>
      <c r="C7" s="90"/>
      <c r="D7" s="90"/>
    </row>
    <row r="8" spans="1:4">
      <c r="A8" s="91" t="s">
        <v>3</v>
      </c>
      <c r="B8" s="91"/>
      <c r="C8" s="91"/>
      <c r="D8" s="91"/>
    </row>
    <row r="9" spans="1:4" ht="10.5" customHeight="1">
      <c r="A9" s="9"/>
      <c r="B9" s="44"/>
      <c r="C9" s="44"/>
      <c r="D9" s="43"/>
    </row>
    <row r="10" spans="1:4" ht="15">
      <c r="A10" s="89" t="s">
        <v>4</v>
      </c>
      <c r="B10" s="89"/>
      <c r="C10" s="89"/>
      <c r="D10" s="89"/>
    </row>
    <row r="11" spans="1:4">
      <c r="A11" s="9"/>
      <c r="B11" s="44"/>
      <c r="C11" s="44"/>
      <c r="D11" s="43"/>
    </row>
    <row r="12" spans="1:4" ht="15.75" customHeight="1">
      <c r="A12" s="95" t="s">
        <v>12</v>
      </c>
      <c r="B12" s="95"/>
      <c r="C12" s="95"/>
      <c r="D12" s="95"/>
    </row>
    <row r="13" spans="1:4" ht="45" customHeight="1">
      <c r="A13" s="92" t="s">
        <v>112</v>
      </c>
      <c r="B13" s="92"/>
      <c r="C13" s="92"/>
      <c r="D13" s="92"/>
    </row>
    <row r="14" spans="1:4" ht="13.5" customHeight="1">
      <c r="A14" s="9"/>
      <c r="B14" s="44"/>
      <c r="C14" s="44"/>
      <c r="D14" s="43"/>
    </row>
    <row r="15" spans="1:4" ht="32.25" customHeight="1">
      <c r="A15" s="93" t="s">
        <v>10</v>
      </c>
      <c r="B15" s="93"/>
      <c r="C15" s="93"/>
      <c r="D15" s="93"/>
    </row>
    <row r="16" spans="1:4" ht="4.5" customHeight="1">
      <c r="A16" s="9"/>
      <c r="B16" s="44"/>
      <c r="C16" s="44"/>
      <c r="D16" s="43"/>
    </row>
    <row r="17" spans="1:10" ht="113.25" customHeight="1">
      <c r="A17" s="70" t="s">
        <v>75</v>
      </c>
      <c r="B17" s="70"/>
      <c r="C17" s="70"/>
      <c r="D17" s="70"/>
    </row>
    <row r="18" spans="1:10" ht="64.5" customHeight="1">
      <c r="A18" s="94" t="s">
        <v>177</v>
      </c>
      <c r="B18" s="94"/>
      <c r="C18" s="94"/>
      <c r="D18" s="94"/>
    </row>
    <row r="19" spans="1:10" ht="24.75" customHeight="1">
      <c r="A19" s="23" t="s">
        <v>0</v>
      </c>
      <c r="B19" s="11" t="s">
        <v>6</v>
      </c>
      <c r="C19" s="11" t="s">
        <v>1</v>
      </c>
      <c r="D19" s="20" t="s">
        <v>2</v>
      </c>
    </row>
    <row r="20" spans="1:10">
      <c r="A20" s="17">
        <v>1</v>
      </c>
      <c r="B20" s="15">
        <v>2</v>
      </c>
      <c r="C20" s="15">
        <v>3</v>
      </c>
      <c r="D20" s="15">
        <v>4</v>
      </c>
    </row>
    <row r="21" spans="1:10" ht="60.75" customHeight="1">
      <c r="A21" s="71" t="s">
        <v>113</v>
      </c>
      <c r="B21" s="72"/>
      <c r="C21" s="72"/>
      <c r="D21" s="73"/>
    </row>
    <row r="22" spans="1:10" s="54" customFormat="1" ht="51" customHeight="1">
      <c r="A22" s="74" t="s">
        <v>165</v>
      </c>
      <c r="B22" s="75"/>
      <c r="C22" s="75"/>
      <c r="D22" s="76"/>
      <c r="E22" s="53"/>
      <c r="F22" s="53"/>
      <c r="G22" s="53"/>
      <c r="H22" s="53"/>
      <c r="I22" s="53"/>
      <c r="J22" s="53"/>
    </row>
    <row r="23" spans="1:10" ht="34.5" customHeight="1">
      <c r="A23" s="77" t="s">
        <v>107</v>
      </c>
      <c r="B23" s="78"/>
      <c r="C23" s="78"/>
      <c r="D23" s="79"/>
    </row>
    <row r="24" spans="1:10" ht="85.5" customHeight="1">
      <c r="A24" s="50">
        <v>1</v>
      </c>
      <c r="B24" s="13" t="s">
        <v>153</v>
      </c>
      <c r="C24" s="18" t="s">
        <v>52</v>
      </c>
      <c r="D24" s="22">
        <v>849</v>
      </c>
      <c r="E24"/>
    </row>
    <row r="25" spans="1:10" ht="84.75" customHeight="1">
      <c r="A25" s="17">
        <v>2</v>
      </c>
      <c r="B25" s="13" t="s">
        <v>71</v>
      </c>
      <c r="C25" s="11" t="s">
        <v>52</v>
      </c>
      <c r="D25" s="15">
        <v>503</v>
      </c>
      <c r="E25"/>
    </row>
    <row r="26" spans="1:10" ht="84.75" customHeight="1">
      <c r="A26" s="17">
        <v>3</v>
      </c>
      <c r="B26" s="13" t="s">
        <v>72</v>
      </c>
      <c r="C26" s="11" t="s">
        <v>52</v>
      </c>
      <c r="D26" s="15">
        <v>392</v>
      </c>
      <c r="E26"/>
    </row>
    <row r="27" spans="1:10" ht="94.5" customHeight="1">
      <c r="A27" s="17">
        <v>4</v>
      </c>
      <c r="B27" s="13" t="s">
        <v>95</v>
      </c>
      <c r="C27" s="11" t="s">
        <v>52</v>
      </c>
      <c r="D27" s="15">
        <v>150</v>
      </c>
      <c r="E27"/>
    </row>
    <row r="28" spans="1:10" ht="93.75" customHeight="1">
      <c r="A28" s="17">
        <v>5</v>
      </c>
      <c r="B28" s="13" t="s">
        <v>96</v>
      </c>
      <c r="C28" s="11" t="s">
        <v>52</v>
      </c>
      <c r="D28" s="15">
        <v>104</v>
      </c>
      <c r="E28"/>
    </row>
    <row r="29" spans="1:10" ht="92.25" customHeight="1">
      <c r="A29" s="17">
        <v>6</v>
      </c>
      <c r="B29" s="13" t="s">
        <v>97</v>
      </c>
      <c r="C29" s="11" t="s">
        <v>52</v>
      </c>
      <c r="D29" s="15">
        <v>112</v>
      </c>
      <c r="E29"/>
    </row>
    <row r="30" spans="1:10" ht="90.75" customHeight="1">
      <c r="A30" s="17">
        <v>7</v>
      </c>
      <c r="B30" s="13" t="s">
        <v>98</v>
      </c>
      <c r="C30" s="11" t="s">
        <v>52</v>
      </c>
      <c r="D30" s="15">
        <v>103</v>
      </c>
      <c r="E30"/>
    </row>
    <row r="31" spans="1:10" ht="96.75" customHeight="1">
      <c r="A31" s="17">
        <v>8</v>
      </c>
      <c r="B31" s="13" t="s">
        <v>99</v>
      </c>
      <c r="C31" s="11" t="s">
        <v>52</v>
      </c>
      <c r="D31" s="15">
        <v>82</v>
      </c>
      <c r="E31"/>
    </row>
    <row r="32" spans="1:10" ht="94.5" customHeight="1">
      <c r="A32" s="17">
        <v>9</v>
      </c>
      <c r="B32" s="13" t="s">
        <v>100</v>
      </c>
      <c r="C32" s="11" t="s">
        <v>52</v>
      </c>
      <c r="D32" s="15">
        <v>75</v>
      </c>
      <c r="E32"/>
    </row>
    <row r="33" spans="1:5" ht="110.25" customHeight="1">
      <c r="A33" s="17">
        <v>10</v>
      </c>
      <c r="B33" s="13" t="s">
        <v>114</v>
      </c>
      <c r="C33" s="11" t="s">
        <v>52</v>
      </c>
      <c r="D33" s="15">
        <v>42</v>
      </c>
      <c r="E33"/>
    </row>
    <row r="34" spans="1:5" ht="106.5" customHeight="1">
      <c r="A34" s="17">
        <v>11</v>
      </c>
      <c r="B34" s="13" t="s">
        <v>115</v>
      </c>
      <c r="C34" s="11" t="s">
        <v>52</v>
      </c>
      <c r="D34" s="15">
        <v>21</v>
      </c>
      <c r="E34"/>
    </row>
    <row r="35" spans="1:5" ht="103.5" customHeight="1">
      <c r="A35" s="17">
        <v>12</v>
      </c>
      <c r="B35" s="13" t="s">
        <v>116</v>
      </c>
      <c r="C35" s="11" t="s">
        <v>52</v>
      </c>
      <c r="D35" s="15">
        <v>5</v>
      </c>
      <c r="E35"/>
    </row>
    <row r="36" spans="1:5" ht="103.5" customHeight="1">
      <c r="A36" s="17">
        <v>13</v>
      </c>
      <c r="B36" s="13" t="s">
        <v>117</v>
      </c>
      <c r="C36" s="11" t="s">
        <v>52</v>
      </c>
      <c r="D36" s="15">
        <v>4</v>
      </c>
      <c r="E36"/>
    </row>
    <row r="37" spans="1:5" ht="103.5" customHeight="1">
      <c r="A37" s="17">
        <v>14</v>
      </c>
      <c r="B37" s="13" t="s">
        <v>118</v>
      </c>
      <c r="C37" s="11" t="s">
        <v>52</v>
      </c>
      <c r="D37" s="15">
        <v>1</v>
      </c>
      <c r="E37"/>
    </row>
    <row r="38" spans="1:5" ht="78" customHeight="1">
      <c r="A38" s="17">
        <v>15</v>
      </c>
      <c r="B38" s="13" t="s">
        <v>110</v>
      </c>
      <c r="C38" s="11" t="s">
        <v>53</v>
      </c>
      <c r="D38" s="15">
        <f>D24+D25+D26+D27</f>
        <v>1894</v>
      </c>
    </row>
    <row r="39" spans="1:5" ht="78" customHeight="1">
      <c r="A39" s="17">
        <v>16</v>
      </c>
      <c r="B39" s="13" t="s">
        <v>111</v>
      </c>
      <c r="C39" s="11" t="s">
        <v>53</v>
      </c>
      <c r="D39" s="15">
        <f>D28+D29</f>
        <v>216</v>
      </c>
    </row>
    <row r="40" spans="1:5" ht="92.25" customHeight="1">
      <c r="A40" s="17">
        <v>17</v>
      </c>
      <c r="B40" s="13" t="s">
        <v>119</v>
      </c>
      <c r="C40" s="11" t="s">
        <v>53</v>
      </c>
      <c r="D40" s="15">
        <f>D30+D31+D32+D33+D34+D35+D36+D37</f>
        <v>333</v>
      </c>
    </row>
    <row r="41" spans="1:5" ht="63" customHeight="1">
      <c r="A41" s="17">
        <v>18</v>
      </c>
      <c r="B41" s="12" t="s">
        <v>154</v>
      </c>
      <c r="C41" s="11" t="s">
        <v>52</v>
      </c>
      <c r="D41" s="19">
        <f>D25+D24</f>
        <v>1352</v>
      </c>
    </row>
    <row r="42" spans="1:5" ht="42.75" customHeight="1">
      <c r="A42" s="17">
        <v>19</v>
      </c>
      <c r="B42" s="12" t="s">
        <v>68</v>
      </c>
      <c r="C42" s="11" t="s">
        <v>52</v>
      </c>
      <c r="D42" s="16">
        <f t="shared" ref="D42:D48" si="0">D26</f>
        <v>392</v>
      </c>
    </row>
    <row r="43" spans="1:5" ht="42.75" customHeight="1">
      <c r="A43" s="17">
        <v>20</v>
      </c>
      <c r="B43" s="12" t="s">
        <v>101</v>
      </c>
      <c r="C43" s="11" t="s">
        <v>52</v>
      </c>
      <c r="D43" s="16">
        <f t="shared" si="0"/>
        <v>150</v>
      </c>
    </row>
    <row r="44" spans="1:5" ht="42.75" customHeight="1">
      <c r="A44" s="17">
        <v>21</v>
      </c>
      <c r="B44" s="12" t="s">
        <v>102</v>
      </c>
      <c r="C44" s="11" t="s">
        <v>52</v>
      </c>
      <c r="D44" s="16">
        <f t="shared" si="0"/>
        <v>104</v>
      </c>
    </row>
    <row r="45" spans="1:5" ht="42.75" customHeight="1">
      <c r="A45" s="17">
        <v>22</v>
      </c>
      <c r="B45" s="12" t="s">
        <v>103</v>
      </c>
      <c r="C45" s="11" t="s">
        <v>52</v>
      </c>
      <c r="D45" s="16">
        <f t="shared" si="0"/>
        <v>112</v>
      </c>
    </row>
    <row r="46" spans="1:5" ht="42.75" customHeight="1">
      <c r="A46" s="17">
        <v>23</v>
      </c>
      <c r="B46" s="12" t="s">
        <v>104</v>
      </c>
      <c r="C46" s="11" t="s">
        <v>52</v>
      </c>
      <c r="D46" s="16">
        <f t="shared" si="0"/>
        <v>103</v>
      </c>
    </row>
    <row r="47" spans="1:5" ht="42.75" customHeight="1">
      <c r="A47" s="17">
        <v>24</v>
      </c>
      <c r="B47" s="12" t="s">
        <v>105</v>
      </c>
      <c r="C47" s="11" t="s">
        <v>52</v>
      </c>
      <c r="D47" s="16">
        <f t="shared" si="0"/>
        <v>82</v>
      </c>
    </row>
    <row r="48" spans="1:5" ht="42.75" customHeight="1">
      <c r="A48" s="17">
        <v>25</v>
      </c>
      <c r="B48" s="12" t="s">
        <v>106</v>
      </c>
      <c r="C48" s="11" t="s">
        <v>52</v>
      </c>
      <c r="D48" s="16">
        <f t="shared" si="0"/>
        <v>75</v>
      </c>
    </row>
    <row r="49" spans="1:10" ht="42.75" customHeight="1">
      <c r="A49" s="17">
        <v>26</v>
      </c>
      <c r="B49" s="12" t="s">
        <v>120</v>
      </c>
      <c r="C49" s="11" t="s">
        <v>52</v>
      </c>
      <c r="D49" s="16">
        <f>D33</f>
        <v>42</v>
      </c>
    </row>
    <row r="50" spans="1:10" ht="42.75" customHeight="1">
      <c r="A50" s="17">
        <v>27</v>
      </c>
      <c r="B50" s="12" t="s">
        <v>121</v>
      </c>
      <c r="C50" s="11" t="s">
        <v>52</v>
      </c>
      <c r="D50" s="16">
        <f>D34</f>
        <v>21</v>
      </c>
    </row>
    <row r="51" spans="1:10" ht="42.75" customHeight="1">
      <c r="A51" s="17">
        <v>28</v>
      </c>
      <c r="B51" s="12" t="s">
        <v>122</v>
      </c>
      <c r="C51" s="11" t="s">
        <v>52</v>
      </c>
      <c r="D51" s="16">
        <f>D35</f>
        <v>5</v>
      </c>
    </row>
    <row r="52" spans="1:10" ht="42.75" customHeight="1">
      <c r="A52" s="17">
        <v>29</v>
      </c>
      <c r="B52" s="12" t="s">
        <v>123</v>
      </c>
      <c r="C52" s="11" t="s">
        <v>52</v>
      </c>
      <c r="D52" s="16">
        <f>D36</f>
        <v>4</v>
      </c>
    </row>
    <row r="53" spans="1:10" ht="42.75" customHeight="1">
      <c r="A53" s="17">
        <v>30</v>
      </c>
      <c r="B53" s="12" t="s">
        <v>124</v>
      </c>
      <c r="C53" s="11" t="s">
        <v>52</v>
      </c>
      <c r="D53" s="16">
        <f>D37</f>
        <v>1</v>
      </c>
    </row>
    <row r="54" spans="1:10" ht="81.75" customHeight="1">
      <c r="A54" s="17">
        <v>31</v>
      </c>
      <c r="B54" s="13" t="s">
        <v>176</v>
      </c>
      <c r="C54" s="18" t="s">
        <v>54</v>
      </c>
      <c r="D54" s="19" t="s">
        <v>125</v>
      </c>
    </row>
    <row r="55" spans="1:10">
      <c r="A55" s="17">
        <v>32</v>
      </c>
      <c r="B55" s="13" t="s">
        <v>65</v>
      </c>
      <c r="C55" s="18" t="s">
        <v>54</v>
      </c>
      <c r="D55" s="51" t="str">
        <f>D54</f>
        <v>652 / 391,2</v>
      </c>
    </row>
    <row r="56" spans="1:10" ht="95.25" customHeight="1">
      <c r="A56" s="17">
        <v>33</v>
      </c>
      <c r="B56" s="60" t="s">
        <v>158</v>
      </c>
      <c r="C56" s="18" t="s">
        <v>66</v>
      </c>
      <c r="D56" s="61" t="s">
        <v>155</v>
      </c>
    </row>
    <row r="57" spans="1:10" ht="72" customHeight="1">
      <c r="A57" s="17">
        <v>34</v>
      </c>
      <c r="B57" s="13" t="s">
        <v>157</v>
      </c>
      <c r="C57" s="18" t="s">
        <v>70</v>
      </c>
      <c r="D57" s="22" t="s">
        <v>156</v>
      </c>
      <c r="E57" s="4"/>
      <c r="F57" s="4"/>
      <c r="G57" s="4"/>
      <c r="H57" s="4"/>
      <c r="I57" s="4"/>
      <c r="J57" s="4"/>
    </row>
    <row r="58" spans="1:10" ht="72" customHeight="1">
      <c r="A58" s="17">
        <v>35</v>
      </c>
      <c r="B58" s="13" t="s">
        <v>179</v>
      </c>
      <c r="C58" s="18" t="s">
        <v>70</v>
      </c>
      <c r="D58" s="22" t="s">
        <v>178</v>
      </c>
      <c r="E58" s="4"/>
      <c r="F58" s="4"/>
      <c r="G58" s="4"/>
      <c r="H58" s="4"/>
      <c r="I58" s="4"/>
      <c r="J58" s="4"/>
    </row>
    <row r="59" spans="1:10" ht="25.5" customHeight="1">
      <c r="A59" s="80" t="s">
        <v>163</v>
      </c>
      <c r="B59" s="81"/>
      <c r="C59" s="81"/>
      <c r="D59" s="82"/>
    </row>
    <row r="60" spans="1:10" ht="90" customHeight="1">
      <c r="A60" s="86" t="s">
        <v>173</v>
      </c>
      <c r="B60" s="87"/>
      <c r="C60" s="87"/>
      <c r="D60" s="88"/>
      <c r="E60" s="4"/>
      <c r="F60" s="4"/>
      <c r="G60" s="4"/>
      <c r="H60" s="4"/>
      <c r="I60" s="4"/>
      <c r="J60" s="4"/>
    </row>
    <row r="61" spans="1:10" ht="81.75" customHeight="1">
      <c r="A61" s="50">
        <v>36</v>
      </c>
      <c r="B61" s="13" t="s">
        <v>73</v>
      </c>
      <c r="C61" s="18" t="s">
        <v>69</v>
      </c>
      <c r="D61" s="49" t="s">
        <v>171</v>
      </c>
      <c r="E61" s="46"/>
    </row>
    <row r="62" spans="1:10" ht="170.5">
      <c r="A62" s="50">
        <f t="shared" ref="A62:A73" si="1">A61+1</f>
        <v>37</v>
      </c>
      <c r="B62" s="13" t="s">
        <v>58</v>
      </c>
      <c r="C62" s="18" t="s">
        <v>69</v>
      </c>
      <c r="D62" s="49" t="s">
        <v>171</v>
      </c>
    </row>
    <row r="63" spans="1:10" ht="79.5" customHeight="1">
      <c r="A63" s="50">
        <f t="shared" si="1"/>
        <v>38</v>
      </c>
      <c r="B63" s="13" t="s">
        <v>166</v>
      </c>
      <c r="C63" s="18" t="s">
        <v>69</v>
      </c>
      <c r="D63" s="49" t="s">
        <v>171</v>
      </c>
    </row>
    <row r="64" spans="1:10" ht="52.5" customHeight="1">
      <c r="A64" s="80" t="s">
        <v>164</v>
      </c>
      <c r="B64" s="81"/>
      <c r="C64" s="81"/>
      <c r="D64" s="82"/>
    </row>
    <row r="65" spans="1:10" ht="90" customHeight="1">
      <c r="A65" s="86" t="s">
        <v>174</v>
      </c>
      <c r="B65" s="87"/>
      <c r="C65" s="87"/>
      <c r="D65" s="88"/>
      <c r="E65" s="4"/>
      <c r="F65" s="4"/>
      <c r="G65" s="4"/>
      <c r="H65" s="4"/>
      <c r="I65" s="4"/>
      <c r="J65" s="4"/>
    </row>
    <row r="66" spans="1:10" ht="81.75" customHeight="1">
      <c r="A66" s="50">
        <v>39</v>
      </c>
      <c r="B66" s="13" t="s">
        <v>73</v>
      </c>
      <c r="C66" s="18" t="s">
        <v>69</v>
      </c>
      <c r="D66" s="49" t="s">
        <v>172</v>
      </c>
      <c r="E66" s="46"/>
    </row>
    <row r="67" spans="1:10" ht="170.5">
      <c r="A67" s="50">
        <v>40</v>
      </c>
      <c r="B67" s="13" t="s">
        <v>58</v>
      </c>
      <c r="C67" s="18" t="s">
        <v>69</v>
      </c>
      <c r="D67" s="49" t="s">
        <v>172</v>
      </c>
    </row>
    <row r="68" spans="1:10" ht="93.75" customHeight="1">
      <c r="A68" s="50">
        <f t="shared" si="1"/>
        <v>41</v>
      </c>
      <c r="B68" s="13" t="s">
        <v>166</v>
      </c>
      <c r="C68" s="22" t="s">
        <v>69</v>
      </c>
      <c r="D68" s="49" t="s">
        <v>172</v>
      </c>
    </row>
    <row r="69" spans="1:10" ht="24" customHeight="1">
      <c r="A69" s="50"/>
      <c r="B69" s="83" t="s">
        <v>55</v>
      </c>
      <c r="C69" s="84"/>
      <c r="D69" s="85"/>
    </row>
    <row r="70" spans="1:10" ht="103.5" customHeight="1">
      <c r="A70" s="67" t="s">
        <v>57</v>
      </c>
      <c r="B70" s="68"/>
      <c r="C70" s="68"/>
      <c r="D70" s="69"/>
    </row>
    <row r="71" spans="1:10" ht="165.75" customHeight="1">
      <c r="A71" s="50">
        <v>42</v>
      </c>
      <c r="B71" s="13" t="s">
        <v>126</v>
      </c>
      <c r="C71" s="18" t="s">
        <v>56</v>
      </c>
      <c r="D71" s="19" t="s">
        <v>127</v>
      </c>
    </row>
    <row r="72" spans="1:10" ht="167.25" customHeight="1">
      <c r="A72" s="50">
        <f>A71+1</f>
        <v>43</v>
      </c>
      <c r="B72" s="13" t="s">
        <v>67</v>
      </c>
      <c r="C72" s="18" t="s">
        <v>56</v>
      </c>
      <c r="D72" s="19" t="str">
        <f>D71</f>
        <v>70,42 /42,25</v>
      </c>
    </row>
    <row r="73" spans="1:10" ht="99.75" customHeight="1">
      <c r="A73" s="50">
        <f t="shared" si="1"/>
        <v>44</v>
      </c>
      <c r="B73" s="13" t="s">
        <v>166</v>
      </c>
      <c r="C73" s="22" t="s">
        <v>167</v>
      </c>
      <c r="D73" s="49" t="s">
        <v>168</v>
      </c>
      <c r="E73" s="47"/>
    </row>
    <row r="74" spans="1:10" ht="24.75" customHeight="1">
      <c r="A74" s="64" t="s">
        <v>128</v>
      </c>
      <c r="B74" s="65"/>
      <c r="C74" s="65"/>
      <c r="D74" s="66"/>
      <c r="E74" s="47"/>
    </row>
    <row r="75" spans="1:10" ht="60" customHeight="1">
      <c r="A75" s="50">
        <f>A73+1</f>
        <v>45</v>
      </c>
      <c r="B75" s="13" t="s">
        <v>108</v>
      </c>
      <c r="C75" s="18" t="s">
        <v>175</v>
      </c>
      <c r="D75" s="19" t="s">
        <v>135</v>
      </c>
      <c r="E75" s="52"/>
      <c r="F75" s="48"/>
    </row>
    <row r="76" spans="1:10" ht="60" customHeight="1">
      <c r="A76" s="50">
        <v>46</v>
      </c>
      <c r="B76" s="13" t="s">
        <v>109</v>
      </c>
      <c r="C76" s="18" t="s">
        <v>175</v>
      </c>
      <c r="D76" s="19" t="s">
        <v>136</v>
      </c>
      <c r="E76" s="52"/>
      <c r="F76" s="48"/>
    </row>
    <row r="77" spans="1:10" ht="60" customHeight="1">
      <c r="A77" s="17">
        <f t="shared" ref="A77:A85" si="2">A76+1</f>
        <v>47</v>
      </c>
      <c r="B77" s="12" t="s">
        <v>129</v>
      </c>
      <c r="C77" s="18" t="s">
        <v>175</v>
      </c>
      <c r="D77" s="59" t="s">
        <v>137</v>
      </c>
      <c r="E77" s="52"/>
      <c r="F77" s="48"/>
    </row>
    <row r="78" spans="1:10" ht="60" customHeight="1">
      <c r="A78" s="17">
        <f t="shared" si="2"/>
        <v>48</v>
      </c>
      <c r="B78" s="12" t="s">
        <v>130</v>
      </c>
      <c r="C78" s="18" t="s">
        <v>175</v>
      </c>
      <c r="D78" s="59" t="s">
        <v>138</v>
      </c>
      <c r="E78" s="52"/>
      <c r="F78" s="48"/>
    </row>
    <row r="79" spans="1:10" ht="60" customHeight="1">
      <c r="A79" s="17">
        <f t="shared" si="2"/>
        <v>49</v>
      </c>
      <c r="B79" s="12" t="s">
        <v>131</v>
      </c>
      <c r="C79" s="18" t="s">
        <v>175</v>
      </c>
      <c r="D79" s="59" t="s">
        <v>139</v>
      </c>
      <c r="E79" s="52"/>
      <c r="F79" s="48"/>
    </row>
    <row r="80" spans="1:10" ht="60" customHeight="1">
      <c r="A80" s="17">
        <f t="shared" si="2"/>
        <v>50</v>
      </c>
      <c r="B80" s="12" t="s">
        <v>132</v>
      </c>
      <c r="C80" s="18" t="s">
        <v>175</v>
      </c>
      <c r="D80" s="59" t="s">
        <v>140</v>
      </c>
      <c r="E80" s="52"/>
      <c r="F80" s="48"/>
    </row>
    <row r="81" spans="1:6" ht="60" customHeight="1">
      <c r="A81" s="17">
        <f t="shared" si="2"/>
        <v>51</v>
      </c>
      <c r="B81" s="12" t="s">
        <v>133</v>
      </c>
      <c r="C81" s="18" t="s">
        <v>175</v>
      </c>
      <c r="D81" s="59" t="s">
        <v>141</v>
      </c>
      <c r="E81" s="52"/>
      <c r="F81" s="48"/>
    </row>
    <row r="82" spans="1:6" ht="60" customHeight="1">
      <c r="A82" s="17">
        <v>52</v>
      </c>
      <c r="B82" s="12" t="s">
        <v>134</v>
      </c>
      <c r="C82" s="18" t="s">
        <v>175</v>
      </c>
      <c r="D82" s="59" t="s">
        <v>142</v>
      </c>
      <c r="E82" s="52"/>
      <c r="F82" s="48"/>
    </row>
    <row r="83" spans="1:6" ht="96.75" customHeight="1">
      <c r="A83" s="17">
        <f t="shared" si="2"/>
        <v>53</v>
      </c>
      <c r="B83" s="13" t="s">
        <v>59</v>
      </c>
      <c r="C83" s="18" t="s">
        <v>60</v>
      </c>
      <c r="D83" s="19">
        <v>1998</v>
      </c>
    </row>
    <row r="84" spans="1:6" ht="103.5" customHeight="1">
      <c r="A84" s="17">
        <v>54</v>
      </c>
      <c r="B84" s="13" t="s">
        <v>143</v>
      </c>
      <c r="C84" s="18" t="s">
        <v>60</v>
      </c>
      <c r="D84" s="21">
        <v>445</v>
      </c>
    </row>
    <row r="85" spans="1:6" ht="46.5" customHeight="1">
      <c r="A85" s="17">
        <f t="shared" si="2"/>
        <v>55</v>
      </c>
      <c r="B85" s="13" t="s">
        <v>61</v>
      </c>
      <c r="C85" s="18" t="s">
        <v>62</v>
      </c>
      <c r="D85" s="21">
        <v>2443</v>
      </c>
    </row>
    <row r="86" spans="1:6" ht="120.75" customHeight="1">
      <c r="A86" s="67" t="s">
        <v>63</v>
      </c>
      <c r="B86" s="68"/>
      <c r="C86" s="68"/>
      <c r="D86" s="69"/>
    </row>
    <row r="87" spans="1:6" ht="147.75" customHeight="1">
      <c r="A87" s="50">
        <v>56</v>
      </c>
      <c r="B87" s="60" t="s">
        <v>170</v>
      </c>
      <c r="C87" s="18" t="s">
        <v>64</v>
      </c>
      <c r="D87" s="58" t="s">
        <v>144</v>
      </c>
      <c r="E87" s="48"/>
    </row>
    <row r="88" spans="1:6" ht="63.75" customHeight="1">
      <c r="A88" s="50">
        <v>57</v>
      </c>
      <c r="B88" s="13" t="s">
        <v>74</v>
      </c>
      <c r="C88" s="18" t="s">
        <v>64</v>
      </c>
      <c r="D88" s="58" t="s">
        <v>144</v>
      </c>
      <c r="E88" s="48"/>
    </row>
    <row r="89" spans="1:6" ht="63.75" customHeight="1">
      <c r="A89" s="50">
        <v>58</v>
      </c>
      <c r="B89" s="13" t="s">
        <v>169</v>
      </c>
      <c r="C89" s="18" t="s">
        <v>64</v>
      </c>
      <c r="D89" s="58" t="s">
        <v>144</v>
      </c>
      <c r="E89" s="48"/>
    </row>
    <row r="90" spans="1:6" ht="63.75" customHeight="1">
      <c r="A90" s="50">
        <v>59</v>
      </c>
      <c r="B90" s="13" t="s">
        <v>160</v>
      </c>
      <c r="C90" s="18" t="s">
        <v>161</v>
      </c>
      <c r="D90" s="58">
        <v>2</v>
      </c>
      <c r="E90" s="48"/>
    </row>
    <row r="91" spans="1:6" ht="15.75" customHeight="1">
      <c r="A91" s="14"/>
      <c r="B91" s="14"/>
      <c r="C91" s="14"/>
      <c r="D91" s="14"/>
    </row>
    <row r="92" spans="1:6" ht="77.25" customHeight="1">
      <c r="A92" s="70" t="s">
        <v>145</v>
      </c>
      <c r="B92" s="70"/>
      <c r="C92" s="70"/>
      <c r="D92" s="70"/>
    </row>
    <row r="93" spans="1:6" ht="15.75" customHeight="1">
      <c r="A93" s="45"/>
      <c r="B93" s="45"/>
      <c r="C93" s="45"/>
      <c r="D93" s="45"/>
    </row>
    <row r="94" spans="1:6" ht="36" customHeight="1">
      <c r="A94" s="62" t="s">
        <v>11</v>
      </c>
      <c r="B94" s="62"/>
      <c r="C94" s="62"/>
      <c r="D94" s="62"/>
    </row>
    <row r="95" spans="1:6" ht="15.75" customHeight="1">
      <c r="A95" s="45"/>
      <c r="B95" s="45"/>
      <c r="C95" s="45"/>
      <c r="D95" s="45"/>
    </row>
    <row r="96" spans="1:6" ht="66" customHeight="1">
      <c r="A96" s="63" t="s">
        <v>5</v>
      </c>
      <c r="B96" s="63"/>
      <c r="C96" s="63"/>
      <c r="D96" s="63"/>
    </row>
    <row r="97" spans="1:4" ht="66.75" customHeight="1">
      <c r="A97" s="97" t="s">
        <v>146</v>
      </c>
      <c r="B97" s="97"/>
      <c r="C97" s="97"/>
      <c r="D97" s="97"/>
    </row>
    <row r="98" spans="1:4" ht="42" customHeight="1">
      <c r="A98" s="96" t="s">
        <v>76</v>
      </c>
      <c r="B98" s="96"/>
      <c r="C98" s="96"/>
      <c r="D98" s="96"/>
    </row>
    <row r="99" spans="1:4" ht="61.5" customHeight="1">
      <c r="A99" s="63" t="s">
        <v>77</v>
      </c>
      <c r="B99" s="63"/>
      <c r="C99" s="63"/>
      <c r="D99" s="63"/>
    </row>
    <row r="100" spans="1:4" ht="65.25" customHeight="1">
      <c r="A100" s="96" t="s">
        <v>78</v>
      </c>
      <c r="B100" s="96"/>
      <c r="C100" s="96"/>
      <c r="D100" s="96"/>
    </row>
    <row r="101" spans="1:4" ht="48.75" customHeight="1">
      <c r="A101" s="63" t="s">
        <v>79</v>
      </c>
      <c r="B101" s="63"/>
      <c r="C101" s="63"/>
      <c r="D101" s="63"/>
    </row>
    <row r="102" spans="1:4" ht="114.75" customHeight="1">
      <c r="A102" s="63" t="s">
        <v>80</v>
      </c>
      <c r="B102" s="63"/>
      <c r="C102" s="63"/>
      <c r="D102" s="63"/>
    </row>
    <row r="103" spans="1:4" ht="37.5" customHeight="1">
      <c r="A103" s="96" t="s">
        <v>81</v>
      </c>
      <c r="B103" s="96"/>
      <c r="C103" s="96"/>
      <c r="D103" s="96"/>
    </row>
    <row r="104" spans="1:4" ht="45" customHeight="1">
      <c r="A104" s="63" t="s">
        <v>82</v>
      </c>
      <c r="B104" s="63"/>
      <c r="C104" s="63"/>
      <c r="D104" s="63"/>
    </row>
    <row r="105" spans="1:4" ht="96.75" customHeight="1">
      <c r="A105" s="96" t="s">
        <v>83</v>
      </c>
      <c r="B105" s="96"/>
      <c r="C105" s="96"/>
      <c r="D105" s="96"/>
    </row>
    <row r="106" spans="1:4" ht="70.5" customHeight="1">
      <c r="A106" s="63" t="s">
        <v>84</v>
      </c>
      <c r="B106" s="63"/>
      <c r="C106" s="63"/>
      <c r="D106" s="63"/>
    </row>
    <row r="107" spans="1:4" ht="93" customHeight="1">
      <c r="A107" s="63" t="s">
        <v>162</v>
      </c>
      <c r="B107" s="63"/>
      <c r="C107" s="63"/>
      <c r="D107" s="63"/>
    </row>
    <row r="108" spans="1:4" ht="47.25" customHeight="1">
      <c r="A108" s="100" t="s">
        <v>85</v>
      </c>
      <c r="B108" s="100"/>
      <c r="C108" s="100"/>
      <c r="D108" s="100"/>
    </row>
    <row r="109" spans="1:4" ht="36.75" customHeight="1">
      <c r="A109" s="63" t="s">
        <v>86</v>
      </c>
      <c r="B109" s="63"/>
      <c r="C109" s="63"/>
      <c r="D109" s="63"/>
    </row>
    <row r="110" spans="1:4" ht="36.75" customHeight="1">
      <c r="A110" s="63" t="s">
        <v>87</v>
      </c>
      <c r="B110" s="63"/>
      <c r="C110" s="63"/>
      <c r="D110" s="63"/>
    </row>
    <row r="111" spans="1:4" ht="79.5" customHeight="1">
      <c r="A111" s="100" t="s">
        <v>88</v>
      </c>
      <c r="B111" s="100"/>
      <c r="C111" s="100"/>
      <c r="D111" s="100"/>
    </row>
    <row r="112" spans="1:4" ht="86.25" customHeight="1">
      <c r="A112" s="63" t="s">
        <v>89</v>
      </c>
      <c r="B112" s="63"/>
      <c r="C112" s="63"/>
      <c r="D112" s="63"/>
    </row>
    <row r="113" spans="1:4" ht="70.5" customHeight="1">
      <c r="A113" s="63" t="s">
        <v>90</v>
      </c>
      <c r="B113" s="63"/>
      <c r="C113" s="63"/>
      <c r="D113" s="63"/>
    </row>
    <row r="114" spans="1:4" ht="90.75" customHeight="1">
      <c r="A114" s="63" t="s">
        <v>91</v>
      </c>
      <c r="B114" s="63"/>
      <c r="C114" s="63"/>
      <c r="D114" s="63"/>
    </row>
    <row r="115" spans="1:4" ht="15.75" customHeight="1">
      <c r="A115" s="63" t="s">
        <v>92</v>
      </c>
      <c r="B115" s="63"/>
      <c r="C115" s="63"/>
      <c r="D115" s="63"/>
    </row>
    <row r="116" spans="1:4">
      <c r="A116" s="98" t="s">
        <v>93</v>
      </c>
      <c r="B116" s="98"/>
      <c r="C116" s="98"/>
      <c r="D116" s="98"/>
    </row>
    <row r="117" spans="1:4">
      <c r="A117" s="99" t="s">
        <v>94</v>
      </c>
      <c r="B117" s="99"/>
      <c r="C117" s="99"/>
      <c r="D117" s="99"/>
    </row>
    <row r="118" spans="1:4" ht="35.25" customHeight="1">
      <c r="A118" s="55"/>
      <c r="B118" s="56"/>
      <c r="C118" s="57"/>
      <c r="D118" s="57"/>
    </row>
    <row r="119" spans="1:4" ht="36" customHeight="1"/>
    <row r="120" spans="1:4" ht="35.25" customHeight="1"/>
    <row r="121" spans="1:4" ht="31.5" customHeight="1"/>
    <row r="122" spans="1:4" ht="28.5" customHeight="1"/>
    <row r="124" spans="1:4" ht="20.25" customHeight="1"/>
    <row r="129" spans="1:10" ht="20.25" customHeight="1">
      <c r="E129" s="4"/>
      <c r="F129" s="4"/>
      <c r="G129" s="4"/>
      <c r="H129" s="4"/>
      <c r="I129" s="4"/>
      <c r="J129" s="4"/>
    </row>
    <row r="130" spans="1:10" ht="21.75" customHeight="1">
      <c r="E130" s="4"/>
      <c r="F130" s="4"/>
      <c r="G130" s="4"/>
      <c r="H130" s="4"/>
      <c r="I130" s="4"/>
      <c r="J130" s="4"/>
    </row>
    <row r="131" spans="1:10" s="6" customFormat="1" ht="53.25" customHeight="1">
      <c r="A131" s="10"/>
      <c r="B131" s="42"/>
      <c r="C131" s="2"/>
      <c r="D131" s="7"/>
      <c r="E131" s="5"/>
      <c r="F131" s="5"/>
      <c r="G131" s="5"/>
      <c r="H131" s="5"/>
      <c r="I131" s="5"/>
      <c r="J131" s="5"/>
    </row>
    <row r="132" spans="1:10" s="6" customFormat="1" ht="44.25" customHeight="1">
      <c r="A132" s="10"/>
      <c r="B132" s="42"/>
      <c r="C132" s="2"/>
      <c r="D132" s="7"/>
      <c r="E132" s="5"/>
      <c r="F132" s="5"/>
      <c r="G132" s="5"/>
      <c r="H132" s="5"/>
      <c r="I132" s="5"/>
      <c r="J132" s="5"/>
    </row>
    <row r="133" spans="1:10" s="6" customFormat="1" ht="89.25" customHeight="1">
      <c r="A133" s="10"/>
      <c r="B133" s="42"/>
      <c r="C133" s="2"/>
      <c r="D133" s="7"/>
      <c r="E133" s="5"/>
      <c r="F133" s="5"/>
      <c r="G133" s="5"/>
      <c r="H133" s="5"/>
      <c r="I133" s="5"/>
      <c r="J133" s="5"/>
    </row>
    <row r="134" spans="1:10" s="6" customFormat="1" ht="54" customHeight="1">
      <c r="A134" s="10"/>
      <c r="B134" s="42"/>
      <c r="C134" s="2"/>
      <c r="D134" s="7"/>
      <c r="E134" s="5"/>
      <c r="F134" s="5"/>
      <c r="G134" s="5"/>
      <c r="H134" s="5"/>
      <c r="I134" s="5"/>
      <c r="J134" s="5"/>
    </row>
    <row r="135" spans="1:10" s="6" customFormat="1" ht="35.25" customHeight="1">
      <c r="A135" s="10"/>
      <c r="B135" s="42"/>
      <c r="C135" s="2"/>
      <c r="D135" s="7"/>
      <c r="E135" s="5"/>
      <c r="F135" s="5"/>
      <c r="G135" s="5"/>
      <c r="H135" s="5"/>
      <c r="I135" s="5"/>
      <c r="J135" s="5"/>
    </row>
    <row r="136" spans="1:10" s="6" customFormat="1" ht="94.5" customHeight="1">
      <c r="A136" s="10"/>
      <c r="B136" s="42"/>
      <c r="C136" s="2"/>
      <c r="D136" s="7"/>
      <c r="E136" s="5"/>
      <c r="F136" s="5"/>
      <c r="G136" s="5"/>
      <c r="H136" s="5"/>
      <c r="I136" s="5"/>
      <c r="J136" s="5"/>
    </row>
    <row r="137" spans="1:10" s="6" customFormat="1" ht="37.5" customHeight="1">
      <c r="A137" s="10"/>
      <c r="B137" s="42"/>
      <c r="C137" s="2"/>
      <c r="D137" s="7"/>
      <c r="E137" s="5"/>
      <c r="F137" s="5"/>
      <c r="G137" s="5"/>
      <c r="H137" s="5"/>
      <c r="I137" s="5"/>
      <c r="J137" s="5"/>
    </row>
    <row r="138" spans="1:10" s="6" customFormat="1" ht="66" customHeight="1">
      <c r="A138" s="10"/>
      <c r="B138" s="42"/>
      <c r="C138" s="2"/>
      <c r="D138" s="7"/>
      <c r="E138" s="5"/>
      <c r="F138" s="5"/>
      <c r="G138" s="5"/>
      <c r="H138" s="5"/>
      <c r="I138" s="5"/>
      <c r="J138" s="5"/>
    </row>
    <row r="139" spans="1:10" s="6" customFormat="1" ht="34.5" customHeight="1">
      <c r="A139" s="10"/>
      <c r="B139" s="42"/>
      <c r="C139" s="2"/>
      <c r="D139" s="7"/>
      <c r="E139" s="5"/>
      <c r="F139" s="5"/>
      <c r="G139" s="5"/>
      <c r="H139" s="5"/>
      <c r="I139" s="5"/>
      <c r="J139" s="5"/>
    </row>
    <row r="140" spans="1:10" s="6" customFormat="1" ht="51" customHeight="1">
      <c r="A140" s="10"/>
      <c r="B140" s="42"/>
      <c r="C140" s="2"/>
      <c r="D140" s="7"/>
      <c r="E140" s="5"/>
      <c r="F140" s="5"/>
      <c r="G140" s="5"/>
      <c r="H140" s="5"/>
      <c r="I140" s="5"/>
      <c r="J140" s="5"/>
    </row>
    <row r="141" spans="1:10" s="6" customFormat="1" ht="28.5" customHeight="1">
      <c r="A141" s="10"/>
      <c r="B141" s="42"/>
      <c r="C141" s="2"/>
      <c r="D141" s="7"/>
      <c r="E141" s="5"/>
      <c r="F141" s="5"/>
      <c r="G141" s="5"/>
      <c r="H141" s="5"/>
      <c r="I141" s="5"/>
      <c r="J141" s="5"/>
    </row>
    <row r="142" spans="1:10" s="6" customFormat="1" ht="28.5" customHeight="1">
      <c r="A142" s="10"/>
      <c r="B142" s="42"/>
      <c r="C142" s="2"/>
      <c r="D142" s="7"/>
      <c r="E142" s="5"/>
      <c r="F142" s="5"/>
      <c r="G142" s="5"/>
      <c r="H142" s="5"/>
      <c r="I142" s="5"/>
      <c r="J142" s="5"/>
    </row>
    <row r="143" spans="1:10" s="6" customFormat="1" ht="52.5" customHeight="1">
      <c r="A143" s="10"/>
      <c r="B143" s="42"/>
      <c r="C143" s="2"/>
      <c r="D143" s="7"/>
      <c r="E143" s="5"/>
      <c r="F143" s="5"/>
      <c r="G143" s="5"/>
      <c r="H143" s="5"/>
      <c r="I143" s="5"/>
      <c r="J143" s="5"/>
    </row>
    <row r="144" spans="1:10" s="6" customFormat="1" ht="20.25" customHeight="1">
      <c r="A144" s="10"/>
      <c r="B144" s="42"/>
      <c r="C144" s="2"/>
      <c r="D144" s="7"/>
      <c r="E144" s="5"/>
      <c r="F144" s="5"/>
      <c r="G144" s="5"/>
      <c r="H144" s="5"/>
      <c r="I144" s="5"/>
      <c r="J144" s="5"/>
    </row>
    <row r="145" spans="1:10" s="6" customFormat="1" ht="136.5" customHeight="1">
      <c r="A145" s="10"/>
      <c r="B145" s="42"/>
      <c r="C145" s="2"/>
      <c r="D145" s="7"/>
      <c r="E145" s="5"/>
      <c r="F145" s="5"/>
      <c r="G145" s="5"/>
      <c r="H145" s="5"/>
      <c r="I145" s="5"/>
      <c r="J145" s="5"/>
    </row>
    <row r="146" spans="1:10" s="6" customFormat="1" ht="24.75" customHeight="1">
      <c r="A146" s="10"/>
      <c r="B146" s="42"/>
      <c r="C146" s="2"/>
      <c r="D146" s="7"/>
      <c r="E146" s="5"/>
      <c r="F146" s="5"/>
      <c r="G146" s="5"/>
      <c r="H146" s="5"/>
      <c r="I146" s="5"/>
      <c r="J146" s="5"/>
    </row>
    <row r="147" spans="1:10" s="6" customFormat="1" ht="66" customHeight="1">
      <c r="A147" s="10"/>
      <c r="B147" s="42"/>
      <c r="C147" s="2"/>
      <c r="D147" s="7"/>
      <c r="E147" s="5"/>
      <c r="F147" s="5"/>
      <c r="G147" s="5"/>
      <c r="H147" s="5"/>
      <c r="I147" s="5"/>
      <c r="J147" s="5"/>
    </row>
    <row r="148" spans="1:10" s="6" customFormat="1" ht="112.5" customHeight="1">
      <c r="A148" s="10"/>
      <c r="B148" s="42"/>
      <c r="C148" s="2"/>
      <c r="D148" s="7"/>
      <c r="E148" s="5"/>
      <c r="F148" s="5"/>
      <c r="G148" s="5"/>
      <c r="H148" s="5"/>
      <c r="I148" s="5"/>
      <c r="J148" s="5"/>
    </row>
    <row r="149" spans="1:10" s="6" customFormat="1" ht="46.5" customHeight="1">
      <c r="A149" s="10"/>
      <c r="B149" s="42"/>
      <c r="C149" s="2"/>
      <c r="D149" s="7"/>
      <c r="E149" s="5"/>
      <c r="F149" s="5"/>
      <c r="G149" s="5"/>
      <c r="H149" s="5"/>
      <c r="I149" s="5"/>
      <c r="J149" s="5"/>
    </row>
    <row r="150" spans="1:10" s="6" customFormat="1" ht="142.5" customHeight="1">
      <c r="A150" s="10"/>
      <c r="B150" s="42"/>
      <c r="C150" s="2"/>
      <c r="D150" s="7"/>
      <c r="E150" s="5"/>
      <c r="F150" s="5"/>
      <c r="G150" s="5"/>
      <c r="H150" s="5"/>
      <c r="I150" s="5"/>
      <c r="J150" s="5"/>
    </row>
    <row r="151" spans="1:10" s="6" customFormat="1" ht="54.75" customHeight="1">
      <c r="A151" s="10"/>
      <c r="B151" s="42"/>
      <c r="C151" s="2"/>
      <c r="D151" s="7"/>
      <c r="E151" s="5"/>
      <c r="F151" s="5"/>
      <c r="G151" s="5"/>
      <c r="H151" s="5"/>
      <c r="I151" s="5"/>
      <c r="J151" s="5"/>
    </row>
    <row r="152" spans="1:10" s="6" customFormat="1" ht="129.75" customHeight="1">
      <c r="A152" s="10"/>
      <c r="B152" s="42"/>
      <c r="C152" s="2"/>
      <c r="D152" s="7"/>
      <c r="E152" s="5"/>
      <c r="F152" s="5"/>
      <c r="G152" s="5"/>
      <c r="H152" s="5"/>
      <c r="I152" s="5"/>
      <c r="J152" s="5"/>
    </row>
    <row r="153" spans="1:10" s="6" customFormat="1" ht="49.5" customHeight="1">
      <c r="A153" s="10"/>
      <c r="B153" s="42"/>
      <c r="C153" s="2"/>
      <c r="D153" s="7"/>
      <c r="E153" s="5"/>
      <c r="F153" s="5"/>
      <c r="G153" s="5"/>
      <c r="H153" s="5"/>
      <c r="I153" s="5"/>
      <c r="J153" s="5"/>
    </row>
    <row r="154" spans="1:10" s="6" customFormat="1" ht="9.75" customHeight="1">
      <c r="A154" s="10"/>
      <c r="B154" s="42"/>
      <c r="C154" s="2"/>
      <c r="D154" s="7"/>
      <c r="E154" s="5"/>
      <c r="F154" s="5"/>
      <c r="G154" s="5"/>
      <c r="H154" s="5"/>
      <c r="I154" s="5"/>
      <c r="J154" s="5"/>
    </row>
    <row r="155" spans="1:10" s="6" customFormat="1" ht="15.75" customHeight="1">
      <c r="A155" s="10"/>
      <c r="B155" s="42"/>
      <c r="C155" s="2"/>
      <c r="D155" s="7"/>
      <c r="E155" s="5"/>
      <c r="F155" s="5"/>
      <c r="G155" s="5"/>
      <c r="H155" s="5"/>
      <c r="I155" s="5"/>
      <c r="J155" s="5"/>
    </row>
  </sheetData>
  <autoFilter ref="A20:E110" xr:uid="{00000000-0009-0000-0000-000000000000}"/>
  <mergeCells count="46">
    <mergeCell ref="A117:D117"/>
    <mergeCell ref="A104:D104"/>
    <mergeCell ref="A99:D99"/>
    <mergeCell ref="A102:D102"/>
    <mergeCell ref="A103:D103"/>
    <mergeCell ref="A115:D115"/>
    <mergeCell ref="A105:D105"/>
    <mergeCell ref="A108:D108"/>
    <mergeCell ref="A110:D110"/>
    <mergeCell ref="A111:D111"/>
    <mergeCell ref="A113:D113"/>
    <mergeCell ref="A106:D106"/>
    <mergeCell ref="A112:D112"/>
    <mergeCell ref="A109:D109"/>
    <mergeCell ref="A98:D98"/>
    <mergeCell ref="A100:D100"/>
    <mergeCell ref="A101:D101"/>
    <mergeCell ref="A97:D97"/>
    <mergeCell ref="A116:D116"/>
    <mergeCell ref="A114:D114"/>
    <mergeCell ref="A107:D107"/>
    <mergeCell ref="A13:D13"/>
    <mergeCell ref="A15:D15"/>
    <mergeCell ref="A17:D17"/>
    <mergeCell ref="A18:D18"/>
    <mergeCell ref="A10:D10"/>
    <mergeCell ref="A12:D12"/>
    <mergeCell ref="A4:D4"/>
    <mergeCell ref="A5:D5"/>
    <mergeCell ref="A6:D6"/>
    <mergeCell ref="A7:D7"/>
    <mergeCell ref="A8:D8"/>
    <mergeCell ref="A21:D21"/>
    <mergeCell ref="A22:D22"/>
    <mergeCell ref="A23:D23"/>
    <mergeCell ref="A70:D70"/>
    <mergeCell ref="A59:D59"/>
    <mergeCell ref="A64:D64"/>
    <mergeCell ref="B69:D69"/>
    <mergeCell ref="A60:D60"/>
    <mergeCell ref="A65:D65"/>
    <mergeCell ref="A94:D94"/>
    <mergeCell ref="A96:D96"/>
    <mergeCell ref="A74:D74"/>
    <mergeCell ref="A86:D86"/>
    <mergeCell ref="A92:D92"/>
  </mergeCells>
  <pageMargins left="0.59055118110236227" right="0.31496062992125984" top="0.51181102362204722" bottom="0.6692913385826772" header="0.35433070866141736" footer="0.43307086614173229"/>
  <pageSetup paperSize="9" scale="85" orientation="portrait" r:id="rId1"/>
  <headerFooter alignWithMargins="0">
    <oddHeader>&amp;LЦентр ГРАНД</oddHeader>
    <oddFooter>&amp;RСтраница &amp;P</oddFooter>
  </headerFooter>
  <rowBreaks count="2" manualBreakCount="2">
    <brk id="61" max="3" man="1"/>
    <brk id="8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2"/>
  <sheetViews>
    <sheetView view="pageBreakPreview" zoomScale="85" zoomScaleNormal="100" zoomScaleSheetLayoutView="85" workbookViewId="0">
      <selection activeCell="M5" sqref="M5"/>
    </sheetView>
  </sheetViews>
  <sheetFormatPr defaultRowHeight="12.5"/>
  <sheetData>
    <row r="2" spans="3:9" ht="30.5" customHeight="1">
      <c r="C2" s="141" t="s">
        <v>181</v>
      </c>
      <c r="D2" s="101"/>
      <c r="E2" s="101"/>
      <c r="F2" s="101"/>
      <c r="G2" s="101"/>
      <c r="H2" s="101"/>
      <c r="I2" s="101"/>
    </row>
  </sheetData>
  <mergeCells count="1">
    <mergeCell ref="C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49"/>
  <sheetViews>
    <sheetView zoomScale="115" zoomScaleNormal="115" workbookViewId="0">
      <selection activeCell="B6" sqref="B6:AP6"/>
    </sheetView>
  </sheetViews>
  <sheetFormatPr defaultColWidth="9.1796875" defaultRowHeight="10.5"/>
  <cols>
    <col min="1" max="1" width="2.81640625" style="24" customWidth="1"/>
    <col min="2" max="2" width="28.1796875" style="24" bestFit="1" customWidth="1"/>
    <col min="3" max="3" width="9.81640625" style="24" bestFit="1" customWidth="1"/>
    <col min="4" max="5" width="9.81640625" style="24" customWidth="1"/>
    <col min="6" max="6" width="8.54296875" style="24" customWidth="1"/>
    <col min="7" max="7" width="9.1796875" style="24"/>
    <col min="8" max="8" width="12" style="24" bestFit="1" customWidth="1"/>
    <col min="9" max="9" width="14.81640625" style="24" bestFit="1" customWidth="1"/>
    <col min="10" max="18" width="2" style="24" bestFit="1" customWidth="1"/>
    <col min="19" max="37" width="2.81640625" style="24" bestFit="1" customWidth="1"/>
    <col min="38" max="44" width="2" style="24" bestFit="1" customWidth="1"/>
    <col min="45" max="16384" width="9.1796875" style="24"/>
  </cols>
  <sheetData>
    <row r="1" spans="1:44" ht="27" customHeight="1">
      <c r="X1" s="142" t="s">
        <v>182</v>
      </c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</row>
    <row r="2" spans="1:44" ht="10.5" customHeight="1"/>
    <row r="4" spans="1:44" ht="15">
      <c r="A4" s="103" t="s">
        <v>13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</row>
    <row r="6" spans="1:44" ht="14">
      <c r="B6" s="104" t="s">
        <v>14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</row>
    <row r="8" spans="1:44" ht="14">
      <c r="B8" s="104" t="s">
        <v>15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</row>
    <row r="10" spans="1:44" ht="14">
      <c r="A10" s="118" t="s">
        <v>16</v>
      </c>
      <c r="B10" s="120" t="s">
        <v>17</v>
      </c>
      <c r="C10" s="120" t="s">
        <v>18</v>
      </c>
      <c r="D10" s="118" t="s">
        <v>19</v>
      </c>
      <c r="E10" s="118" t="s">
        <v>20</v>
      </c>
      <c r="F10" s="122" t="s">
        <v>21</v>
      </c>
      <c r="G10" s="120" t="s">
        <v>22</v>
      </c>
      <c r="H10" s="120" t="s">
        <v>23</v>
      </c>
      <c r="I10" s="118" t="s">
        <v>24</v>
      </c>
      <c r="J10" s="108" t="s">
        <v>147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10"/>
      <c r="AL10" s="108" t="s">
        <v>148</v>
      </c>
      <c r="AM10" s="109"/>
      <c r="AN10" s="109"/>
      <c r="AO10" s="109"/>
      <c r="AP10" s="109"/>
      <c r="AQ10" s="109"/>
      <c r="AR10" s="110"/>
    </row>
    <row r="11" spans="1:44">
      <c r="A11" s="119"/>
      <c r="B11" s="119"/>
      <c r="C11" s="119"/>
      <c r="D11" s="121"/>
      <c r="E11" s="121"/>
      <c r="F11" s="123"/>
      <c r="G11" s="119"/>
      <c r="H11" s="119"/>
      <c r="I11" s="119"/>
      <c r="J11" s="25">
        <v>1</v>
      </c>
      <c r="K11" s="25">
        <v>2</v>
      </c>
      <c r="L11" s="25">
        <v>3</v>
      </c>
      <c r="M11" s="25">
        <v>4</v>
      </c>
      <c r="N11" s="25">
        <v>5</v>
      </c>
      <c r="O11" s="25">
        <v>6</v>
      </c>
      <c r="P11" s="25">
        <v>7</v>
      </c>
      <c r="Q11" s="25">
        <v>8</v>
      </c>
      <c r="R11" s="25">
        <v>9</v>
      </c>
      <c r="S11" s="25">
        <v>10</v>
      </c>
      <c r="T11" s="25">
        <v>11</v>
      </c>
      <c r="U11" s="25">
        <v>12</v>
      </c>
      <c r="V11" s="25">
        <v>13</v>
      </c>
      <c r="W11" s="25">
        <v>14</v>
      </c>
      <c r="X11" s="25">
        <v>15</v>
      </c>
      <c r="Y11" s="25">
        <v>16</v>
      </c>
      <c r="Z11" s="25">
        <v>17</v>
      </c>
      <c r="AA11" s="25">
        <v>18</v>
      </c>
      <c r="AB11" s="25">
        <v>19</v>
      </c>
      <c r="AC11" s="25">
        <v>20</v>
      </c>
      <c r="AD11" s="25">
        <v>21</v>
      </c>
      <c r="AE11" s="25">
        <v>22</v>
      </c>
      <c r="AF11" s="25">
        <v>23</v>
      </c>
      <c r="AG11" s="25">
        <v>24</v>
      </c>
      <c r="AH11" s="25">
        <v>25</v>
      </c>
      <c r="AI11" s="25">
        <v>26</v>
      </c>
      <c r="AJ11" s="25">
        <v>27</v>
      </c>
      <c r="AK11" s="25">
        <v>28</v>
      </c>
      <c r="AL11" s="25">
        <v>1</v>
      </c>
      <c r="AM11" s="25">
        <v>2</v>
      </c>
      <c r="AN11" s="25">
        <v>3</v>
      </c>
      <c r="AO11" s="25">
        <v>4</v>
      </c>
      <c r="AP11" s="25">
        <v>5</v>
      </c>
      <c r="AQ11" s="25">
        <v>6</v>
      </c>
      <c r="AR11" s="25">
        <v>7</v>
      </c>
    </row>
    <row r="12" spans="1:44">
      <c r="A12" s="26"/>
      <c r="B12" s="27" t="s">
        <v>25</v>
      </c>
      <c r="C12" s="28"/>
      <c r="D12" s="28"/>
      <c r="E12" s="28"/>
      <c r="F12" s="28"/>
      <c r="G12" s="29"/>
      <c r="H12" s="29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</row>
    <row r="13" spans="1:44">
      <c r="A13" s="33">
        <v>1</v>
      </c>
      <c r="B13" s="26" t="s">
        <v>26</v>
      </c>
      <c r="C13" s="33"/>
      <c r="D13" s="33" t="s">
        <v>27</v>
      </c>
      <c r="E13" s="33" t="s">
        <v>28</v>
      </c>
      <c r="F13" s="33"/>
      <c r="G13" s="34"/>
      <c r="H13" s="34"/>
      <c r="I13" s="33"/>
      <c r="J13" s="35"/>
      <c r="K13" s="35"/>
      <c r="L13" s="35"/>
      <c r="M13" s="32"/>
      <c r="N13" s="32"/>
      <c r="O13" s="32"/>
      <c r="P13" s="32"/>
      <c r="Q13" s="32"/>
      <c r="R13" s="32"/>
      <c r="S13" s="32"/>
      <c r="T13" s="32"/>
      <c r="U13" s="32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</row>
    <row r="14" spans="1:44">
      <c r="A14" s="33">
        <v>2</v>
      </c>
      <c r="B14" s="26" t="s">
        <v>29</v>
      </c>
      <c r="C14" s="33"/>
      <c r="D14" s="33"/>
      <c r="E14" s="33"/>
      <c r="F14" s="33"/>
      <c r="G14" s="34"/>
      <c r="H14" s="34"/>
      <c r="I14" s="33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</row>
    <row r="15" spans="1:44">
      <c r="A15" s="33">
        <v>3</v>
      </c>
      <c r="B15" s="26"/>
      <c r="C15" s="33"/>
      <c r="D15" s="33"/>
      <c r="E15" s="33"/>
      <c r="F15" s="33"/>
      <c r="G15" s="34"/>
      <c r="H15" s="34"/>
      <c r="I15" s="33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</row>
    <row r="16" spans="1:44">
      <c r="A16" s="33">
        <v>4</v>
      </c>
      <c r="B16" s="26"/>
      <c r="C16" s="33"/>
      <c r="D16" s="33"/>
      <c r="E16" s="33"/>
      <c r="F16" s="33"/>
      <c r="G16" s="34"/>
      <c r="H16" s="34"/>
      <c r="I16" s="33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</row>
    <row r="17" spans="1:44">
      <c r="A17" s="33">
        <v>5</v>
      </c>
      <c r="B17" s="26"/>
      <c r="C17" s="33"/>
      <c r="D17" s="33"/>
      <c r="E17" s="33"/>
      <c r="F17" s="33"/>
      <c r="G17" s="34"/>
      <c r="H17" s="34"/>
      <c r="I17" s="33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</row>
    <row r="18" spans="1:44">
      <c r="A18" s="33">
        <v>6</v>
      </c>
      <c r="B18" s="26"/>
      <c r="C18" s="33"/>
      <c r="D18" s="33"/>
      <c r="E18" s="33"/>
      <c r="F18" s="33"/>
      <c r="G18" s="34"/>
      <c r="H18" s="34"/>
      <c r="I18" s="33"/>
      <c r="J18" s="26"/>
      <c r="K18" s="26"/>
      <c r="L18" s="26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</row>
    <row r="19" spans="1:44">
      <c r="A19" s="33">
        <v>7</v>
      </c>
      <c r="B19" s="26"/>
      <c r="C19" s="33"/>
      <c r="D19" s="33"/>
      <c r="E19" s="33"/>
      <c r="F19" s="33"/>
      <c r="G19" s="34"/>
      <c r="H19" s="34"/>
      <c r="I19" s="33"/>
      <c r="J19" s="26"/>
      <c r="K19" s="26"/>
      <c r="L19" s="26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</row>
    <row r="20" spans="1:44">
      <c r="A20" s="33">
        <v>8</v>
      </c>
      <c r="B20" s="26"/>
      <c r="C20" s="33"/>
      <c r="D20" s="33"/>
      <c r="E20" s="33"/>
      <c r="F20" s="33"/>
      <c r="G20" s="34"/>
      <c r="H20" s="34"/>
      <c r="I20" s="33"/>
      <c r="J20" s="26"/>
      <c r="K20" s="26"/>
      <c r="L20" s="26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</row>
    <row r="21" spans="1:44">
      <c r="A21" s="26"/>
      <c r="B21" s="30" t="s">
        <v>30</v>
      </c>
      <c r="C21" s="28"/>
      <c r="D21" s="28"/>
      <c r="E21" s="28"/>
      <c r="F21" s="28"/>
      <c r="G21" s="28"/>
      <c r="H21" s="28"/>
      <c r="I21" s="30"/>
      <c r="J21" s="26"/>
      <c r="K21" s="26"/>
      <c r="L21" s="26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</row>
    <row r="22" spans="1:44">
      <c r="A22" s="33">
        <v>1</v>
      </c>
      <c r="B22" s="26" t="s">
        <v>31</v>
      </c>
      <c r="C22" s="33"/>
      <c r="D22" s="33" t="s">
        <v>27</v>
      </c>
      <c r="E22" s="33" t="s">
        <v>28</v>
      </c>
      <c r="F22" s="33"/>
      <c r="G22" s="34"/>
      <c r="H22" s="34"/>
      <c r="I22" s="33"/>
      <c r="J22" s="26"/>
      <c r="K22" s="26"/>
      <c r="L22" s="26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</row>
    <row r="23" spans="1:44">
      <c r="A23" s="33">
        <v>2</v>
      </c>
      <c r="B23" s="26" t="s">
        <v>29</v>
      </c>
      <c r="C23" s="33"/>
      <c r="D23" s="33"/>
      <c r="E23" s="33"/>
      <c r="F23" s="33"/>
      <c r="G23" s="34"/>
      <c r="H23" s="34"/>
      <c r="I23" s="33"/>
      <c r="J23" s="26"/>
      <c r="K23" s="26"/>
      <c r="L23" s="26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</row>
    <row r="24" spans="1:44">
      <c r="A24" s="33">
        <v>3</v>
      </c>
      <c r="B24" s="26"/>
      <c r="C24" s="33"/>
      <c r="D24" s="33"/>
      <c r="E24" s="33"/>
      <c r="F24" s="33"/>
      <c r="G24" s="34"/>
      <c r="H24" s="34"/>
      <c r="I24" s="33"/>
      <c r="J24" s="26"/>
      <c r="K24" s="26"/>
      <c r="L24" s="26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</row>
    <row r="25" spans="1:44">
      <c r="A25" s="33">
        <v>4</v>
      </c>
      <c r="B25" s="26"/>
      <c r="C25" s="33"/>
      <c r="D25" s="33"/>
      <c r="E25" s="33"/>
      <c r="F25" s="33"/>
      <c r="G25" s="34"/>
      <c r="H25" s="34"/>
      <c r="I25" s="33"/>
      <c r="J25" s="26"/>
      <c r="K25" s="26"/>
      <c r="L25" s="26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</row>
    <row r="26" spans="1:44">
      <c r="A26" s="33">
        <v>5</v>
      </c>
      <c r="B26" s="26"/>
      <c r="C26" s="33"/>
      <c r="D26" s="33"/>
      <c r="E26" s="33"/>
      <c r="F26" s="33"/>
      <c r="G26" s="34"/>
      <c r="H26" s="34"/>
      <c r="I26" s="33"/>
      <c r="J26" s="26"/>
      <c r="K26" s="26"/>
      <c r="L26" s="26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</row>
    <row r="27" spans="1:44">
      <c r="A27" s="33"/>
      <c r="B27" s="30" t="s">
        <v>32</v>
      </c>
      <c r="C27" s="28"/>
      <c r="D27" s="28"/>
      <c r="E27" s="28"/>
      <c r="F27" s="28"/>
      <c r="G27" s="28"/>
      <c r="H27" s="28"/>
      <c r="I27" s="30">
        <v>1</v>
      </c>
      <c r="J27" s="26"/>
      <c r="K27" s="26"/>
      <c r="L27" s="26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</row>
    <row r="28" spans="1:44">
      <c r="A28" s="33">
        <v>1</v>
      </c>
      <c r="B28" s="26" t="s">
        <v>33</v>
      </c>
      <c r="C28" s="33"/>
      <c r="D28" s="33"/>
      <c r="E28" s="33"/>
      <c r="F28" s="33"/>
      <c r="G28" s="34"/>
      <c r="H28" s="34"/>
      <c r="I28" s="33">
        <v>1</v>
      </c>
      <c r="J28" s="26"/>
      <c r="K28" s="26"/>
      <c r="L28" s="26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</row>
    <row r="31" spans="1:44" ht="14">
      <c r="A31" s="36"/>
      <c r="B31" s="37"/>
      <c r="C31" s="37"/>
      <c r="D31" s="37"/>
      <c r="E31" s="37"/>
      <c r="F31" s="37"/>
      <c r="G31" s="37"/>
      <c r="H31" s="37"/>
      <c r="I31" s="106" t="s">
        <v>34</v>
      </c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</row>
    <row r="32" spans="1:44">
      <c r="I32" s="33" t="s">
        <v>35</v>
      </c>
      <c r="J32" s="32"/>
      <c r="K32" s="32"/>
      <c r="L32" s="32"/>
      <c r="M32" s="32"/>
      <c r="N32" s="32"/>
      <c r="O32" s="32"/>
      <c r="P32" s="32"/>
      <c r="Q32" s="32"/>
      <c r="R32" s="32"/>
      <c r="S32" s="111" t="s">
        <v>35</v>
      </c>
      <c r="T32" s="127"/>
      <c r="U32" s="115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pans="7:44">
      <c r="I33" s="33" t="s">
        <v>36</v>
      </c>
      <c r="J33" s="32"/>
      <c r="K33" s="32"/>
      <c r="L33" s="32"/>
      <c r="M33" s="32"/>
      <c r="N33" s="32"/>
      <c r="O33" s="32"/>
      <c r="P33" s="111" t="s">
        <v>37</v>
      </c>
      <c r="Q33" s="127"/>
      <c r="R33" s="115"/>
      <c r="S33" s="128"/>
      <c r="T33" s="129"/>
      <c r="U33" s="130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pans="7:44">
      <c r="I34" s="33" t="s">
        <v>38</v>
      </c>
      <c r="J34" s="26"/>
      <c r="K34" s="26"/>
      <c r="L34" s="26"/>
      <c r="M34" s="26"/>
      <c r="N34" s="26"/>
      <c r="O34" s="26"/>
      <c r="P34" s="128"/>
      <c r="Q34" s="129"/>
      <c r="R34" s="130"/>
      <c r="S34" s="128"/>
      <c r="T34" s="129"/>
      <c r="U34" s="130"/>
      <c r="V34" s="32"/>
      <c r="W34" s="32"/>
      <c r="X34" s="32"/>
      <c r="Y34" s="32"/>
      <c r="Z34" s="111" t="s">
        <v>39</v>
      </c>
      <c r="AA34" s="115"/>
      <c r="AB34" s="32"/>
      <c r="AC34" s="32"/>
      <c r="AD34" s="111" t="s">
        <v>38</v>
      </c>
      <c r="AE34" s="127"/>
      <c r="AF34" s="127"/>
      <c r="AG34" s="127"/>
      <c r="AH34" s="127"/>
      <c r="AI34" s="127"/>
      <c r="AJ34" s="115"/>
      <c r="AK34" s="26"/>
      <c r="AL34" s="26"/>
      <c r="AM34" s="26"/>
      <c r="AN34" s="26"/>
      <c r="AO34" s="26"/>
      <c r="AP34" s="26"/>
      <c r="AQ34" s="26"/>
      <c r="AR34" s="26"/>
    </row>
    <row r="35" spans="7:44">
      <c r="I35" s="33" t="s">
        <v>40</v>
      </c>
      <c r="J35" s="111" t="s">
        <v>41</v>
      </c>
      <c r="K35" s="127"/>
      <c r="L35" s="115"/>
      <c r="M35" s="111" t="s">
        <v>41</v>
      </c>
      <c r="N35" s="115"/>
      <c r="O35" s="32"/>
      <c r="P35" s="128"/>
      <c r="Q35" s="129"/>
      <c r="R35" s="130"/>
      <c r="S35" s="128"/>
      <c r="T35" s="129"/>
      <c r="U35" s="130"/>
      <c r="V35" s="124">
        <v>4</v>
      </c>
      <c r="W35" s="32"/>
      <c r="X35" s="32"/>
      <c r="Y35" s="32"/>
      <c r="Z35" s="128"/>
      <c r="AA35" s="130"/>
      <c r="AB35" s="111" t="s">
        <v>40</v>
      </c>
      <c r="AC35" s="115"/>
      <c r="AD35" s="128"/>
      <c r="AE35" s="129"/>
      <c r="AF35" s="129"/>
      <c r="AG35" s="129"/>
      <c r="AH35" s="129"/>
      <c r="AI35" s="129"/>
      <c r="AJ35" s="130"/>
      <c r="AK35" s="111" t="s">
        <v>41</v>
      </c>
      <c r="AL35" s="112"/>
      <c r="AM35" s="111" t="s">
        <v>41</v>
      </c>
      <c r="AN35" s="115"/>
      <c r="AO35" s="111" t="s">
        <v>41</v>
      </c>
      <c r="AP35" s="115"/>
      <c r="AQ35" s="26"/>
      <c r="AR35" s="26"/>
    </row>
    <row r="36" spans="7:44">
      <c r="I36" s="33" t="s">
        <v>42</v>
      </c>
      <c r="J36" s="116"/>
      <c r="K36" s="126"/>
      <c r="L36" s="117"/>
      <c r="M36" s="116"/>
      <c r="N36" s="117"/>
      <c r="O36" s="38">
        <v>2</v>
      </c>
      <c r="P36" s="116"/>
      <c r="Q36" s="126"/>
      <c r="R36" s="117"/>
      <c r="S36" s="116"/>
      <c r="T36" s="126"/>
      <c r="U36" s="117"/>
      <c r="V36" s="125"/>
      <c r="W36" s="32"/>
      <c r="X36" s="32"/>
      <c r="Y36" s="32"/>
      <c r="Z36" s="116"/>
      <c r="AA36" s="117"/>
      <c r="AB36" s="116"/>
      <c r="AC36" s="117"/>
      <c r="AD36" s="116"/>
      <c r="AE36" s="126"/>
      <c r="AF36" s="126"/>
      <c r="AG36" s="126"/>
      <c r="AH36" s="126"/>
      <c r="AI36" s="126"/>
      <c r="AJ36" s="117"/>
      <c r="AK36" s="113"/>
      <c r="AL36" s="114"/>
      <c r="AM36" s="116"/>
      <c r="AN36" s="117"/>
      <c r="AO36" s="116"/>
      <c r="AP36" s="117"/>
      <c r="AQ36" s="38">
        <v>2</v>
      </c>
      <c r="AR36" s="38">
        <v>2</v>
      </c>
    </row>
    <row r="38" spans="7:44" ht="14.5">
      <c r="G38" s="106" t="s">
        <v>43</v>
      </c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</row>
    <row r="39" spans="7:44" ht="14.5">
      <c r="G39" s="135" t="s">
        <v>149</v>
      </c>
      <c r="H39" s="136"/>
      <c r="I39" s="136"/>
      <c r="J39" s="132" t="s">
        <v>44</v>
      </c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4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7:44" ht="14.5">
      <c r="G40" s="135" t="s">
        <v>150</v>
      </c>
      <c r="H40" s="136"/>
      <c r="I40" s="136"/>
      <c r="J40" s="137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9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pans="7:44" ht="14.5">
      <c r="G41" s="135" t="s">
        <v>151</v>
      </c>
      <c r="H41" s="136"/>
      <c r="I41" s="13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132" t="s">
        <v>45</v>
      </c>
      <c r="AJ41" s="133"/>
      <c r="AK41" s="133"/>
      <c r="AL41" s="133"/>
      <c r="AM41" s="133"/>
      <c r="AN41" s="133"/>
      <c r="AO41" s="133"/>
      <c r="AP41" s="133"/>
      <c r="AQ41" s="133"/>
      <c r="AR41" s="134"/>
    </row>
    <row r="42" spans="7:44" ht="14.5">
      <c r="G42" s="135" t="s">
        <v>152</v>
      </c>
      <c r="H42" s="136"/>
      <c r="I42" s="13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132"/>
      <c r="AJ42" s="133"/>
      <c r="AK42" s="133"/>
      <c r="AL42" s="133"/>
      <c r="AM42" s="133"/>
      <c r="AN42" s="133"/>
      <c r="AO42" s="133"/>
      <c r="AP42" s="133"/>
      <c r="AQ42" s="133"/>
      <c r="AR42" s="134"/>
    </row>
    <row r="45" spans="7:44" ht="14.5">
      <c r="H45" s="106" t="s">
        <v>46</v>
      </c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</row>
    <row r="46" spans="7:44" ht="21">
      <c r="H46" s="33" t="s">
        <v>47</v>
      </c>
      <c r="I46" s="39" t="s">
        <v>48</v>
      </c>
      <c r="J46" s="40">
        <v>1</v>
      </c>
      <c r="K46" s="40">
        <v>2</v>
      </c>
      <c r="L46" s="40">
        <v>3</v>
      </c>
      <c r="M46" s="40">
        <v>4</v>
      </c>
      <c r="N46" s="40">
        <v>5</v>
      </c>
      <c r="O46" s="40">
        <v>6</v>
      </c>
      <c r="P46" s="40">
        <v>7</v>
      </c>
      <c r="Q46" s="40">
        <v>8</v>
      </c>
      <c r="R46" s="40">
        <v>9</v>
      </c>
      <c r="S46" s="40">
        <v>10</v>
      </c>
      <c r="T46" s="40">
        <v>11</v>
      </c>
      <c r="U46" s="40">
        <v>12</v>
      </c>
      <c r="V46" s="40">
        <v>13</v>
      </c>
      <c r="W46" s="40">
        <v>14</v>
      </c>
      <c r="X46" s="40">
        <v>15</v>
      </c>
      <c r="Y46" s="40">
        <v>16</v>
      </c>
      <c r="Z46" s="40">
        <v>17</v>
      </c>
      <c r="AA46" s="40">
        <v>18</v>
      </c>
      <c r="AB46" s="40">
        <v>19</v>
      </c>
      <c r="AC46" s="40">
        <v>20</v>
      </c>
      <c r="AD46" s="40">
        <v>21</v>
      </c>
      <c r="AE46" s="40">
        <v>22</v>
      </c>
      <c r="AF46" s="40">
        <v>23</v>
      </c>
      <c r="AG46" s="40">
        <v>24</v>
      </c>
      <c r="AH46" s="40">
        <v>25</v>
      </c>
      <c r="AI46" s="40">
        <v>26</v>
      </c>
      <c r="AJ46" s="40">
        <v>27</v>
      </c>
      <c r="AK46" s="40">
        <v>28</v>
      </c>
      <c r="AL46" s="40">
        <v>1</v>
      </c>
      <c r="AM46" s="40">
        <v>2</v>
      </c>
      <c r="AN46" s="40">
        <v>3</v>
      </c>
      <c r="AO46" s="40">
        <v>4</v>
      </c>
      <c r="AP46" s="40">
        <v>5</v>
      </c>
      <c r="AQ46" s="40">
        <v>6</v>
      </c>
      <c r="AR46" s="40">
        <v>7</v>
      </c>
    </row>
    <row r="47" spans="7:44">
      <c r="H47" s="33" t="s">
        <v>49</v>
      </c>
      <c r="I47" s="33">
        <v>15</v>
      </c>
      <c r="J47" s="41"/>
      <c r="K47" s="41"/>
      <c r="L47" s="41"/>
      <c r="M47" s="41"/>
      <c r="N47" s="41"/>
      <c r="O47" s="41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41"/>
      <c r="AC47" s="41"/>
      <c r="AD47" s="41"/>
      <c r="AE47" s="41"/>
      <c r="AF47" s="41"/>
      <c r="AG47" s="41"/>
      <c r="AH47" s="41"/>
      <c r="AI47" s="41"/>
      <c r="AJ47" s="41"/>
      <c r="AK47" s="26"/>
      <c r="AL47" s="26"/>
      <c r="AM47" s="26"/>
      <c r="AN47" s="26"/>
      <c r="AO47" s="26"/>
      <c r="AP47" s="26"/>
      <c r="AQ47" s="26"/>
      <c r="AR47" s="26"/>
    </row>
    <row r="48" spans="7:44">
      <c r="H48" s="33" t="s">
        <v>50</v>
      </c>
      <c r="I48" s="33">
        <v>10</v>
      </c>
      <c r="J48" s="26"/>
      <c r="K48" s="26"/>
      <c r="L48" s="26"/>
      <c r="M48" s="26"/>
      <c r="N48" s="26"/>
      <c r="O48" s="26"/>
      <c r="P48" s="41"/>
      <c r="Q48" s="41"/>
      <c r="R48" s="41"/>
      <c r="S48" s="41"/>
      <c r="T48" s="41"/>
      <c r="U48" s="41"/>
      <c r="V48" s="26"/>
      <c r="W48" s="26"/>
      <c r="X48" s="26"/>
      <c r="Y48" s="26"/>
      <c r="Z48" s="41"/>
      <c r="AA48" s="41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41"/>
      <c r="AP48" s="41"/>
      <c r="AQ48" s="26"/>
      <c r="AR48" s="26"/>
    </row>
    <row r="49" spans="8:44">
      <c r="H49" s="33" t="s">
        <v>51</v>
      </c>
      <c r="I49" s="33">
        <v>1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41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</row>
  </sheetData>
  <mergeCells count="37">
    <mergeCell ref="H10:H11"/>
    <mergeCell ref="AO35:AP36"/>
    <mergeCell ref="H45:AR45"/>
    <mergeCell ref="J39:AH39"/>
    <mergeCell ref="G41:I41"/>
    <mergeCell ref="AI41:AR41"/>
    <mergeCell ref="G42:I42"/>
    <mergeCell ref="AI42:AR42"/>
    <mergeCell ref="G40:I40"/>
    <mergeCell ref="J40:AH40"/>
    <mergeCell ref="G39:I39"/>
    <mergeCell ref="V35:V36"/>
    <mergeCell ref="AB35:AC36"/>
    <mergeCell ref="I10:I11"/>
    <mergeCell ref="J10:AK10"/>
    <mergeCell ref="I31:AR31"/>
    <mergeCell ref="S32:U36"/>
    <mergeCell ref="P33:R36"/>
    <mergeCell ref="Z34:AA36"/>
    <mergeCell ref="AD34:AJ36"/>
    <mergeCell ref="J35:L36"/>
    <mergeCell ref="X1:AR1"/>
    <mergeCell ref="A4:AR4"/>
    <mergeCell ref="B6:AP6"/>
    <mergeCell ref="B8:AR8"/>
    <mergeCell ref="G38:AR38"/>
    <mergeCell ref="AL10:AR10"/>
    <mergeCell ref="AK35:AL36"/>
    <mergeCell ref="AM35:AN36"/>
    <mergeCell ref="A10:A11"/>
    <mergeCell ref="B10:B11"/>
    <mergeCell ref="C10:C11"/>
    <mergeCell ref="D10:D11"/>
    <mergeCell ref="E10:E11"/>
    <mergeCell ref="F10:F11"/>
    <mergeCell ref="G10:G11"/>
    <mergeCell ref="M35:N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 ДКР на к. 4 Вост-Юськ</vt:lpstr>
      <vt:lpstr>прил.3.3. к ТЗ</vt:lpstr>
      <vt:lpstr>Прил. №3.4 к ТЗ</vt:lpstr>
      <vt:lpstr>'Свод ДКР на к. 4 Вост-Юськ'!Область_печати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Е.Г.</dc:creator>
  <cp:lastModifiedBy>Гулидова Мария Андреевна</cp:lastModifiedBy>
  <cp:lastPrinted>2025-04-03T13:39:00Z</cp:lastPrinted>
  <dcterms:created xsi:type="dcterms:W3CDTF">2002-02-11T05:58:42Z</dcterms:created>
  <dcterms:modified xsi:type="dcterms:W3CDTF">2025-04-08T06:37:26Z</dcterms:modified>
</cp:coreProperties>
</file>